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X:\02_Compartilhado\7. PORTAL DA TRANSPARÊNCIA\2026\"/>
    </mc:Choice>
  </mc:AlternateContent>
  <xr:revisionPtr revIDLastSave="0" documentId="13_ncr:1_{633107F2-5AF2-4E97-9660-08D5B854A2CC}" xr6:coauthVersionLast="47" xr6:coauthVersionMax="47" xr10:uidLastSave="{00000000-0000-0000-0000-000000000000}"/>
  <bookViews>
    <workbookView xWindow="-120" yWindow="-120" windowWidth="29040" windowHeight="15720" xr2:uid="{00000000-000D-0000-FFFF-FFFF00000000}"/>
  </bookViews>
  <sheets>
    <sheet name="CONTRATOS VIGENTES" sheetId="1" r:id="rId1"/>
    <sheet name="BD "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5" i="1" l="1"/>
  <c r="M1" i="1" l="1"/>
  <c r="J45" i="1"/>
</calcChain>
</file>

<file path=xl/sharedStrings.xml><?xml version="1.0" encoding="utf-8"?>
<sst xmlns="http://schemas.openxmlformats.org/spreadsheetml/2006/main" count="646" uniqueCount="463">
  <si>
    <t>PROCESSO DE COMPRA</t>
  </si>
  <si>
    <t>PROCESSO DE CONTRATO</t>
  </si>
  <si>
    <t>TIPO DE CONTRATAÇÃO</t>
  </si>
  <si>
    <t>Nº CONTRATO / ORDEM DE FORNECIMENTO</t>
  </si>
  <si>
    <t>OBJETO</t>
  </si>
  <si>
    <t>CONTRATADA</t>
  </si>
  <si>
    <t>CNPJ</t>
  </si>
  <si>
    <t>INÍCIO DA VIGÊNCIA</t>
  </si>
  <si>
    <t>FIM DA VIGÊNCIA</t>
  </si>
  <si>
    <t>VALOR ANUAL</t>
  </si>
  <si>
    <t>Situação</t>
  </si>
  <si>
    <t>0863/2024</t>
  </si>
  <si>
    <t>1060/2024</t>
  </si>
  <si>
    <t>Pregão Eletrônico</t>
  </si>
  <si>
    <t>027/2024</t>
  </si>
  <si>
    <t>Serviço de locação de veículos, sem motorista, sem combustível e pagamento mensal fixo mais quilometragem livre rodada, conforme especificação abaixo, para atender as necessidades dos 27 CROs e uso em todo o território nacional.</t>
  </si>
  <si>
    <t>CS BRASIL FROTAS S/A</t>
  </si>
  <si>
    <t>27.595.780/0001-16</t>
  </si>
  <si>
    <t>Termo de Contrato</t>
  </si>
  <si>
    <t>Prorrogado / Reajustado</t>
  </si>
  <si>
    <t>Dispensa</t>
  </si>
  <si>
    <t>BRASIL PRESENTE</t>
  </si>
  <si>
    <t>12.333.714/0001-09</t>
  </si>
  <si>
    <t>Encerrado</t>
  </si>
  <si>
    <t>0960/2024</t>
  </si>
  <si>
    <t>0023/2025</t>
  </si>
  <si>
    <t>003/2025</t>
  </si>
  <si>
    <t>Execução de serviços continuados de limpeza da fachada do edifício do CFO, em Brasília – DF.</t>
  </si>
  <si>
    <t>RTC SERVIÇOS DE MANUTENÇÃO, CONSERVAÇÃO E LIMPEZA PREDIAL LTDA</t>
  </si>
  <si>
    <t>44.428.382/0001-24</t>
  </si>
  <si>
    <t>1092/2024</t>
  </si>
  <si>
    <t>0180/2025</t>
  </si>
  <si>
    <t>004/2025</t>
  </si>
  <si>
    <t>Contratação de empresa para prover Solução Proativa em Nuvem de Detecção, Correlação e Mitigação de Ataques, com Serviço de Treinamento e Serviço de Instalação.</t>
  </si>
  <si>
    <t>ALLTECH - SOLUCOES EM TECNOLOGIA LTDA</t>
  </si>
  <si>
    <t>21.547.011/0001-66</t>
  </si>
  <si>
    <t xml:space="preserve"> 35004/2020</t>
  </si>
  <si>
    <t>0084/2021</t>
  </si>
  <si>
    <t>001/2021</t>
  </si>
  <si>
    <t>Sistema informatizado modularizado para processamento de folha de pagamento.</t>
  </si>
  <si>
    <t>SCIRE TECNOLOGIA EIRELI</t>
  </si>
  <si>
    <t>39.853.792/0001-82</t>
  </si>
  <si>
    <t>1848/2022</t>
  </si>
  <si>
    <t>0324/2023</t>
  </si>
  <si>
    <t>004/2023</t>
  </si>
  <si>
    <t>Serviços continuados em regime de dedicação exclusiva de mão de obra de serviços gerais e apoio às atividades administrativas mediante postos de auxiliar de limpeza, auxiliar administrativo, assistente administrativo no Escritório de Representação do CFO na cidade de São Paulo/SP – LOTE 2</t>
  </si>
  <si>
    <t>INTERATIVA FACILITIES LTDA</t>
  </si>
  <si>
    <t>05.058.935/0001-42</t>
  </si>
  <si>
    <t>002/2026</t>
  </si>
  <si>
    <t>0551/2023</t>
  </si>
  <si>
    <t>2003/2023</t>
  </si>
  <si>
    <t>020/2023</t>
  </si>
  <si>
    <t>Contratação de empresa para prover os serviços de locação de gerador de energia para o Edifício Sede do CFO.</t>
  </si>
  <si>
    <t>TECNOGERA - LOCAÇÃO E TRANSFORMAÇÃO DE ENERGIA S/A</t>
  </si>
  <si>
    <t>08.100.057/0001-74</t>
  </si>
  <si>
    <t>0312/2023</t>
  </si>
  <si>
    <t>003/2023</t>
  </si>
  <si>
    <t>Terceirizados - serviços gerais e de copeiragem, mediante postos de trabalho de Auxiliar de Limpeza, Copeira e Encarregado de Limpeza, no prédio sede do CFO em Brasília.</t>
  </si>
  <si>
    <t>GREEN HOUSE DE LOCAÇÃO DE MÃO DE OBRA LTDA</t>
  </si>
  <si>
    <t>12.531.678/0001-80</t>
  </si>
  <si>
    <t>R&amp;F SOLUÇÕES EM TECNOLOGIA DA INFORMAÇÃO LTDA</t>
  </si>
  <si>
    <t>33.359.257/0001-93</t>
  </si>
  <si>
    <t>1º Termo Aditivo</t>
  </si>
  <si>
    <t>1137/2022</t>
  </si>
  <si>
    <t>1678/2022</t>
  </si>
  <si>
    <t>025/2022</t>
  </si>
  <si>
    <t>Emergencial</t>
  </si>
  <si>
    <t>034/2025</t>
  </si>
  <si>
    <t>Serviços de Engenharia de Segurança e Medicina do Trabalho – SESMT</t>
  </si>
  <si>
    <t>Inexigibilidade</t>
  </si>
  <si>
    <t>23.682.806/0001-02</t>
  </si>
  <si>
    <t>0612/2024</t>
  </si>
  <si>
    <t>0826/2024</t>
  </si>
  <si>
    <t>020/2024</t>
  </si>
  <si>
    <t>Serviços de ponto eletrônico e software de registro eletrônico de ponto.</t>
  </si>
  <si>
    <t>KERP SOLUÇÕES EM TECNOLOGIA LTDA</t>
  </si>
  <si>
    <t>26.727.779/0001-35</t>
  </si>
  <si>
    <t>2179/2022</t>
  </si>
  <si>
    <t>0506/2023</t>
  </si>
  <si>
    <t>006/2023</t>
  </si>
  <si>
    <t xml:space="preserve">Serviços de natureza continuada de manutenção preventiva e corretiva, com fornecimento de peças, componentes e acessórios genuínos dos respectivos fabricantes, para 2 elevadores do edifício Sede do CFO. </t>
  </si>
  <si>
    <t>OVER ELEVADORES EIRELI</t>
  </si>
  <si>
    <t>10.629.386-0001-59</t>
  </si>
  <si>
    <t>2202/2022</t>
  </si>
  <si>
    <t>0863/2023</t>
  </si>
  <si>
    <t>011/2023</t>
  </si>
  <si>
    <t>Serviços de brigada de incêndio na sede do (CFO), executada de forma contínua, na quantidade de 2 bombeiros civis.</t>
  </si>
  <si>
    <t>ATIVA BRIGADISTA LTDA</t>
  </si>
  <si>
    <t>10.869.440/0001-33</t>
  </si>
  <si>
    <t>0862/2023</t>
  </si>
  <si>
    <t>010/2023</t>
  </si>
  <si>
    <t>Serviços de segurança patrimonial, com uso de tecnologia menos letal e fornecimento de materiais básicos, mediante 8 vigilantes em escalas diurna e noturna, para a sede do CFO.</t>
  </si>
  <si>
    <t>M5 SEGURANÇA LTDA (Antiga G.S.I)</t>
  </si>
  <si>
    <t>14.534.490/0001-10</t>
  </si>
  <si>
    <t>0246/2024</t>
  </si>
  <si>
    <t>0613/2024</t>
  </si>
  <si>
    <t>007/2024</t>
  </si>
  <si>
    <t>Prestação de serviços continuados, em regime de dedicação exclusiva de mão de obra, de apoio às atividades administrativas, mediante disponibilização de postos de trabalho de recepcionista.</t>
  </si>
  <si>
    <t>ATENAS TERCEIRIZAÇÃO E OBRAS LTDA</t>
  </si>
  <si>
    <t>18.133.143/0001-37</t>
  </si>
  <si>
    <t>0872/2022</t>
  </si>
  <si>
    <t>0940/2023</t>
  </si>
  <si>
    <t>010/2022</t>
  </si>
  <si>
    <t>Contratação de empresa para prestação de serviços de acesso à Internet, com velocidade de 100 Mbps, na Filial São Paulo do CFO - Conselho Federal de Odontologia conforme especificações descritas no Termo de Referência.</t>
  </si>
  <si>
    <t>DB3 SERVIÇOS DE TELECOMUNICAÇÕES S.A.</t>
  </si>
  <si>
    <t>41.644.220/0001-35</t>
  </si>
  <si>
    <t>0605/2023</t>
  </si>
  <si>
    <t>0890/2023</t>
  </si>
  <si>
    <t>012/2023</t>
  </si>
  <si>
    <t>Distribuição, pela CONTRATADA, da publicidade legal impressa e/ou eletrônica de interesse da CONTRATANTE.</t>
  </si>
  <si>
    <t>EBC - EMPRESA BRASIL DE COMUNICAÇÃO S/A</t>
  </si>
  <si>
    <t>09.168.704/0001-42</t>
  </si>
  <si>
    <t>COLEGIO BRAS DE CIRURGIA TRAUMATOLOGIA BUCO MAX FACIAL</t>
  </si>
  <si>
    <t>89.606.636/0001-95</t>
  </si>
  <si>
    <t>Vigente</t>
  </si>
  <si>
    <t>0816/2024</t>
  </si>
  <si>
    <t>0436/2025</t>
  </si>
  <si>
    <t>Termo de Adesão</t>
  </si>
  <si>
    <t xml:space="preserve">Contratação de instituição financeira para prestação de serviços bancários, incluindo gerenciamento da folha de pagamento, pagamentos a fornecedores e demais pagamentos do CFO. </t>
  </si>
  <si>
    <t>BANCO DO BRASIL S/A</t>
  </si>
  <si>
    <t>00.000.000/0001-91</t>
  </si>
  <si>
    <t>0411/2025</t>
  </si>
  <si>
    <t>0444/2025</t>
  </si>
  <si>
    <t>014/2025</t>
  </si>
  <si>
    <t>GRUPO BRASILEIRO DE PROFESSORES DE ORTODONTIA E ODONTOPEDIATRIA</t>
  </si>
  <si>
    <t>52.157.195/0001-81</t>
  </si>
  <si>
    <t>-</t>
  </si>
  <si>
    <t>3627/2021</t>
  </si>
  <si>
    <t>0158/2021</t>
  </si>
  <si>
    <t>006/2021</t>
  </si>
  <si>
    <t>Serviço especializado em Tecnologia da Informação para realização de eleições via internet.</t>
  </si>
  <si>
    <t>0196/2026</t>
  </si>
  <si>
    <t>0232/2026</t>
  </si>
  <si>
    <t>007/2026</t>
  </si>
  <si>
    <t xml:space="preserve"> 3D LICENCIAMENTOS E PARTICIPAÇÕES LTDA</t>
  </si>
  <si>
    <t>05.349.604/0001-61</t>
  </si>
  <si>
    <t>0417/2025</t>
  </si>
  <si>
    <t>0488/2025</t>
  </si>
  <si>
    <t>015/2025</t>
  </si>
  <si>
    <t>Patrocínio no valor de R$ 75.000,00 (setenta e cinco mil reais), destinado a Sociedade Brasileira de Estomatologia e Patologia Oral para realização do 51º Congresso Brasileiro de Estomatologia Patologia Oral a ser realizado no período de 22 a 25 de julho de 2025.</t>
  </si>
  <si>
    <t xml:space="preserve">SOCIEDADE BRASILEIRA DE ESTOMATOLOGIA E PATOLOGIA ORAL E MAXILO FACIAL - SOBEP </t>
  </si>
  <si>
    <t>46.367.215/0001/46</t>
  </si>
  <si>
    <t>0426/2025</t>
  </si>
  <si>
    <t>0483/2025</t>
  </si>
  <si>
    <t>018/2025</t>
  </si>
  <si>
    <t>Patrocínio no valor de R$ 30.000,00 (trinta mil reais), destinado à Associação Brasileira de Saúde Bucal Coletiva – ABRASBUCO, para a realização 24º Encontro Nacional de Administradores e Técnicos em Saúde Pública Odontológica - ENATESPO e 15º Congresso Brasileiro e Saúde Bucal Coletiva a ser realizado no período de 31 de julho a 02 de agosto de 2025.</t>
  </si>
  <si>
    <t>ASSOCIAÇÃO BRASILEIRA DE SAÚDE BUCAL COLETIVA</t>
  </si>
  <si>
    <t>03.378.966/0001- 55</t>
  </si>
  <si>
    <t>0733/2022</t>
  </si>
  <si>
    <t xml:space="preserve"> 1242/2022</t>
  </si>
  <si>
    <t>019/2022</t>
  </si>
  <si>
    <t>Serviços de administração, gerenciamento e fornecimento de cartão eletrônico para concessão de vale-alimentação e/ou vale-refeição.</t>
  </si>
  <si>
    <t>PLUXEE BENEFÍCIOS BRASIL S.A</t>
  </si>
  <si>
    <t>69.034.668/0001-56</t>
  </si>
  <si>
    <t>0436/2024</t>
  </si>
  <si>
    <t>0663/2024</t>
  </si>
  <si>
    <t>010/2024</t>
  </si>
  <si>
    <t>Serviços de seguro patrimonial para a indenização de prejuízos decorrentes de perdas e danos materiais causados, de forma súbita e imprevista, aos bens/interesses do  CFO</t>
  </si>
  <si>
    <t>ALLSEG SEGURADORA S.A</t>
  </si>
  <si>
    <t>67.865.360/0001-27</t>
  </si>
  <si>
    <t>0424/2025</t>
  </si>
  <si>
    <t>0524/2025</t>
  </si>
  <si>
    <t>019/2025</t>
  </si>
  <si>
    <t>Contratação de empresa administradora de comércio varejista de combustíveis, para fornecimento parcelado de combustível, por meio de rede credenciada e uso de cartões, para abastecimento da frota do CFO em âmbito nacional.</t>
  </si>
  <si>
    <t>TICKET SOLUCOES HDFGT S/A</t>
  </si>
  <si>
    <t>03.506.307/0001-57</t>
  </si>
  <si>
    <t>0410/2025</t>
  </si>
  <si>
    <t>0571/2025</t>
  </si>
  <si>
    <t>020/2025</t>
  </si>
  <si>
    <t>Patrocínio no valor de R$ 25.000,00 (vinte a cinco mil reais), destinado a Academia Brasileira de Ortopedia Funcional dos Maxilares – ABOFM para realização 29ª Reunião Científica da Academia Brasileira de Ortopedia Funcional dos Maxilares a ser realizado no período de 27 a 31 de agosto de 2025.</t>
  </si>
  <si>
    <t>ACADEMIA BRASILEIRA DE ORTOPEDIA FUNCIONAL DOS MAXILARES - ABOFM</t>
  </si>
  <si>
    <t>74.041.013/0001-45</t>
  </si>
  <si>
    <t>1905/2022</t>
  </si>
  <si>
    <t>2043/2023</t>
  </si>
  <si>
    <t>021/2023</t>
  </si>
  <si>
    <t>Contratação de empresa especializada para emissão e fornecimento, sob demanda, de Carteira de Identidade Profissional – CIP, para atender as necessidades do Conselho Federal de Odontologia – CFO e dos Conselhos Regionais de Odontologia.</t>
  </si>
  <si>
    <t>THOMAS GREG &amp; SONS GRÁFICA E SERVIÇOS, INDÚSTRIA E COMÉRCIO, IMPORTAÇÃO E EXPORTAÇÃO DE EQUIPAMENTOS LTDA</t>
  </si>
  <si>
    <t>03.514.896/0001-15</t>
  </si>
  <si>
    <t>2º Termo Aditivo</t>
  </si>
  <si>
    <t>6º Termo Aditivo</t>
  </si>
  <si>
    <t>0192/2026</t>
  </si>
  <si>
    <t>0303/2026</t>
  </si>
  <si>
    <t>009/2026</t>
  </si>
  <si>
    <t>Pagamento Eletrônico - Cartão de Crédito</t>
  </si>
  <si>
    <t>CIELO S.A - INSTITUIÇÃO DE PAGAMENTO</t>
  </si>
  <si>
    <t>01.027.058/0001-91</t>
  </si>
  <si>
    <t>0604/2023</t>
  </si>
  <si>
    <t>2250/2023</t>
  </si>
  <si>
    <t>025/2023</t>
  </si>
  <si>
    <t>1 (um) serviço de acesso IP permanente, dedicado e exclusivo entre a Rede de dados do CFO e a rede mundial de computadores (Internet).</t>
  </si>
  <si>
    <t>CLICK NET BRASIL TELECOMUNICACAO LTDA</t>
  </si>
  <si>
    <t>11.325.221/0001-56</t>
  </si>
  <si>
    <t>0355/2025</t>
  </si>
  <si>
    <t>0669/2025</t>
  </si>
  <si>
    <t>024/2025</t>
  </si>
  <si>
    <t>Contratação de instituição para recrutar, selecionar, preparar, capacitar, encaminhar e realizar o acompanhamento e 
disponibilização de Jovens Aprendizes para o CFO.</t>
  </si>
  <si>
    <t>INSTITUTO DE PROMOÇÃO HUMANA, APRENDIZAGEM E CULTURA</t>
  </si>
  <si>
    <t>11.595.331/0001-38</t>
  </si>
  <si>
    <t>1252/2022</t>
  </si>
  <si>
    <t>1640/2022</t>
  </si>
  <si>
    <t>023/2022</t>
  </si>
  <si>
    <t>Contratação de empresa especializada na prestação de serviços de natureza continuada de impressão, cópia e digitalização e sistema de bilhetagem, caracterizado como outsourcing de impressão.</t>
  </si>
  <si>
    <t>GP EMISSÃO INSTANTÂNEA E GESTÃO DE DOCUMENTOS LTDA</t>
  </si>
  <si>
    <t>07.385.089/0001-09</t>
  </si>
  <si>
    <t>672/2025</t>
  </si>
  <si>
    <t>0679/2025</t>
  </si>
  <si>
    <t>026/2025</t>
  </si>
  <si>
    <t>Patrocínio no valor de R$ 60.000,00 (sessenta mil reais), destinado ao Colégio Brasileiro de Cirurgia e Traumatologia Buco-Maxilo-Facial, para a realização do 17º COPAC – Congresso Paulista de Cirurgia e Traumatologia Buco-Maxilo-Facial a ser realizado no período de 11 a 13 se setembro de 2025.</t>
  </si>
  <si>
    <t>0186/2026</t>
  </si>
  <si>
    <t>0352/2026</t>
  </si>
  <si>
    <t>013/2026</t>
  </si>
  <si>
    <t>Serviços comuns de elaboração de cálculos trabalhistas e liquidações judiciais, visando a apuração técnica de valores prospectivos e retroativos, compreendendo: Atualização e apuração da incorporação do 14º Salário; Cálculo de diferenças de Função Gratificada, com reflexos legais; Liquidação de sentenças judiciais trabalhistas, envolvendo cálculos complexos com incidência de juros, correção monetária, encargos legais e reflexos retroativos; Elaboração de planilhas técnicas, memoriais de cálculo e pareceres.</t>
  </si>
  <si>
    <t>EKSPERTIZA CONTABILIDADE E CÁLCULOS JUDICIAIS LTDA</t>
  </si>
  <si>
    <t>26.404.769/0001-69</t>
  </si>
  <si>
    <t>3536/2021</t>
  </si>
  <si>
    <t>1973/2023</t>
  </si>
  <si>
    <t>016/2021</t>
  </si>
  <si>
    <t>Contratação de 1 (um) serviço de acesso IP permanente, dedicado e exclusivo entre a Rede de dados do Conselho Federal de Odontologia (CFO) e a rede mundial de computadores (Internet).</t>
  </si>
  <si>
    <t>4007/2021</t>
  </si>
  <si>
    <t>0696/2021</t>
  </si>
  <si>
    <t>Tomada de Preços</t>
  </si>
  <si>
    <t>017/2021</t>
  </si>
  <si>
    <t>Prestação de serviços técnicos profissionais em engenharia consultiva, relativos ao levantamento de dados para a elaboração de diagnósticos de edificações, gerenciamento, supervisão e fiscalização de obras novas, reformas, ampliações, adequações, serviços de manutenção e de outras edificações do CFO.</t>
  </si>
  <si>
    <t>CONSTRUTORA WZU LTDA</t>
  </si>
  <si>
    <t>03.416.580/0001-90</t>
  </si>
  <si>
    <t>1675/2022</t>
  </si>
  <si>
    <t>1867/2022</t>
  </si>
  <si>
    <t>Adesão a Ata</t>
  </si>
  <si>
    <t>027/2022</t>
  </si>
  <si>
    <t>Serviços continuados de agenciamento de viagens, compreendendo os serviços de emissão, remarcação, cancelamento de passagem aérea internacionais e atividades de assistência social para atender necessidades do Conselho Federal de Odontologia</t>
  </si>
  <si>
    <t>FACTO TURISMO LTDA</t>
  </si>
  <si>
    <t>14.807.420/0001-99</t>
  </si>
  <si>
    <t>1124/2023</t>
  </si>
  <si>
    <t>2189/2023</t>
  </si>
  <si>
    <t>023/2023</t>
  </si>
  <si>
    <t xml:space="preserve">Serviços de licenciamento, migração de dados legados, implantação, treinamento, suporte técnico e hospedagem de dados em datacenter, de solução de informática de contabilidade aplicada ao setor público, com controle patrimonial, orçamentário e financeiro, de gestão e transparência, para cada um dos 27 CROs e uma para o CFO. </t>
  </si>
  <si>
    <t>IMPLANTA INFORMÁTICA LTDA</t>
  </si>
  <si>
    <t>37.994.043/0001-40</t>
  </si>
  <si>
    <t>0967/2024</t>
  </si>
  <si>
    <t>Contratação de instituição financeira na condição de agente arrecadador para fins de proceder à cobrança bancária, visando à arrecadação de anuidades e taxas.</t>
  </si>
  <si>
    <t>2140/2023</t>
  </si>
  <si>
    <t>2586/2023</t>
  </si>
  <si>
    <t>027/2023</t>
  </si>
  <si>
    <t>Serviços de Agente de Integração para manutenção do programa de estágio para a seleção de estudantes.</t>
  </si>
  <si>
    <t>USINA DE TALENTOS, TREINAMENTO E DESENVOLVIMENTO PROFISSIONAL LTDA</t>
  </si>
  <si>
    <t>01.711.278/0001-30</t>
  </si>
  <si>
    <t>1269/2023</t>
  </si>
  <si>
    <t>2475/2023</t>
  </si>
  <si>
    <t>026/2023</t>
  </si>
  <si>
    <t>Contração de empresa especializada em prestação de serviços de natureza continuada de Gestão Documental, consistindo na organização, seleção, identificação, separação, ordenação, higienização, digitalização com aplicação da ferramenta de reconhecimento óptico de caracteres (OCR) INDEXAÇÃO E GUARDA/CUSTÓDIA DE DOCUMENTOS ADMINIST) , indexação e guarda /custódia de documentos administrativos e livros de registro do Conselho Federal de Odontologia, com disponibilização de ferramentas de gerenciamento, armazenamento e busca.</t>
  </si>
  <si>
    <t>PA ARQUIVOS LTDA</t>
  </si>
  <si>
    <t>34.409.656/0001-84</t>
  </si>
  <si>
    <t>0749/2025</t>
  </si>
  <si>
    <t>0809/2025</t>
  </si>
  <si>
    <t>031/2025</t>
  </si>
  <si>
    <t>Patrocínio no valor de R$ 50.000,00 (cinquenta mil reais), destinado ao Colégio Brasileiro de Cirurgia e Traumatologia Buco-Maxilo-Facial, para a realização do VI Congresso Sul-Brasileiro de Cirurgia e Traumatologia a ser realizado no período de 13 a 15 de novembro de 2025 no Hotel Sibara, na cidade de Balneário Camburiú/SC.</t>
  </si>
  <si>
    <t>COLÉGIO BRASILEIRO DE CIRURGIA E TRAUMATOLOGIA BUCOMAXI-FACIAL</t>
  </si>
  <si>
    <t>1627/2023</t>
  </si>
  <si>
    <t>2855/2023</t>
  </si>
  <si>
    <t>031/2023</t>
  </si>
  <si>
    <t>Contratação de empresa especializada na prestação de Serviço Telefônico Fixo Comutado (STFC), para atendimento do Conselho Federal de Odontologia (CFO).</t>
  </si>
  <si>
    <t>TELEFÔNICA BRASIL S.A</t>
  </si>
  <si>
    <t>02.558.157/0001-62</t>
  </si>
  <si>
    <t>1809/2023</t>
  </si>
  <si>
    <t>3117/2023</t>
  </si>
  <si>
    <t>033/2023</t>
  </si>
  <si>
    <t>Contratação de serviços de administração, operação, suporte técnico e manutenção do ambiente de virtualização computacional do edificio sede do CFO.</t>
  </si>
  <si>
    <t>OST TECNOLOGIA LTDA</t>
  </si>
  <si>
    <t>74.556.069/0001-32</t>
  </si>
  <si>
    <t>2413/2023</t>
  </si>
  <si>
    <t>3023/2023</t>
  </si>
  <si>
    <t>032/2023</t>
  </si>
  <si>
    <t>Contratação de empresa especializada em prover os serviços de licenciamento, treinamento, suporte técnico, manutenção, atualizações evolutivas e corretivas e hospedagem de dados em datacenter, de solução de informática de módulos de controle de inscritos, controle de processos, controle de fiscalizações e controle de documentos para cada um dos 27 CROs e para o CFO, bem como atualização do código fonte do sistema SISCAF.NET, adquirido por intermédio do contrato nº 007/2014.</t>
  </si>
  <si>
    <t>0820/2022</t>
  </si>
  <si>
    <t>3185/2023</t>
  </si>
  <si>
    <t>034/2023</t>
  </si>
  <si>
    <t>Contratação de empresa especializada no ramo de engenharia e manutenção, para prestação de serviços contínuos de operação, de manutenção predial preventiva, corretiva e preditiva, com fornecimento de mão de obra especificada em diárias sendo a compra de peças, materiais de reposição e insumos a cargo do Conselho Federal de Odontologia.</t>
  </si>
  <si>
    <t>ADTEL FACILITIES LTDA</t>
  </si>
  <si>
    <t>06.926.324/0001-31</t>
  </si>
  <si>
    <t>0428/2025</t>
  </si>
  <si>
    <t>0890/2025</t>
  </si>
  <si>
    <t>Serviços de natureza continuada de manutenção preventiva e corretiva, bem como de instalação e desinstalação de equipamentos de ar condicionado, com fornecimento de mão de obra, além de peças, componentes e acessórios genuínos, instalados no edifício sede do CFO</t>
  </si>
  <si>
    <t>CPD ELETRICIDADE, AR CONDICIONADO E REFRIGERAÇÃO EM GERAL LTDA</t>
  </si>
  <si>
    <t>03.498.870/0001-20</t>
  </si>
  <si>
    <t>0496/2025</t>
  </si>
  <si>
    <t>Registro de Preços para aquisição de Televisores 65”, Suportes Fixos de Parede TV de 65” e Pedestal para TV 65”.</t>
  </si>
  <si>
    <t>SR TECNOLOGIA DA INFORMACAO LTDA</t>
  </si>
  <si>
    <t>11.101.784/0001-60</t>
  </si>
  <si>
    <t>0873/2025</t>
  </si>
  <si>
    <t>0903/2025</t>
  </si>
  <si>
    <t>Chamamento Público</t>
  </si>
  <si>
    <t>035/2025</t>
  </si>
  <si>
    <t>Contratação emergencial de empresa para fornecimento de serviço especializado em Tecnologia da Informação para realização de eleições via internet, compreendendo software web específico e toda infraestrutura e suporte necessários à realização do pleito eletrônico para as eleições do ano de 2025 dos Conselhos Regionais de Odontologia do Distrito Federal, Goiás, Minas Gerais e São Paulo.</t>
  </si>
  <si>
    <t>WEBVOTO TECNOLOGIA EM ELEICOES LTDA</t>
  </si>
  <si>
    <t>40.732.403/0001-40</t>
  </si>
  <si>
    <t>0856/2025</t>
  </si>
  <si>
    <t>0004/2026</t>
  </si>
  <si>
    <t>036/2025</t>
  </si>
  <si>
    <t>Contratação emergencial de empresa para fornecimento de serviço prestação de serviços especializados de Auditoria da Eleição, via internet, do ano de 2025 dos Conselhos Regionais de Odontologia do Distrito Federal, Goiás, Minas Gerais e São Paulo, abrangendo a validação integral do Processo Eleitoral, de acordo com os instrumentos normativos que regulam os pleitos da entidade.</t>
  </si>
  <si>
    <t>THE PERFECT LINK ASSESSORIA, CONSULTORIA, AUDITORIA EMPRESARIAL LTDA</t>
  </si>
  <si>
    <t>01.912.699/0001-29</t>
  </si>
  <si>
    <t>1114/2024</t>
  </si>
  <si>
    <t>1181/2024</t>
  </si>
  <si>
    <t>029/2024</t>
  </si>
  <si>
    <t>Serviços de agenciamento de viagens (aquisição,
emissão, alteração e cancelamento de passagens aéreas).</t>
  </si>
  <si>
    <t>AIRES TURISMO LTDA</t>
  </si>
  <si>
    <t>06.064.175/0001-49</t>
  </si>
  <si>
    <t>0803/2025</t>
  </si>
  <si>
    <t>0021/2026</t>
  </si>
  <si>
    <t>001/2026</t>
  </si>
  <si>
    <t>Contratação de internet para o CIOSP 2026 (Congresso Internacional de Odontologia de São Paulo).</t>
  </si>
  <si>
    <t>Mapptv.com Tecnologia, Comércio e Serviços de Valor Adicionado Ltda</t>
  </si>
  <si>
    <t>13.298.907/0001-20</t>
  </si>
  <si>
    <t>4º Termo Aditivo</t>
  </si>
  <si>
    <t>3º Termo Aditivo</t>
  </si>
  <si>
    <t>0141/2026</t>
  </si>
  <si>
    <t>0169/2026</t>
  </si>
  <si>
    <t>003/2026</t>
  </si>
  <si>
    <t>Assessoria jurídica dos processos licitatórios realizados no período de 2022 a 2025, bem como para prestação de assessoria jurídica contínua nos procedimentos de contratação pública e na gestão e fiscalização dos contratos administrativos do CFO.</t>
  </si>
  <si>
    <t>SERGIO SANTANA ALENCAR SOCIEDADE INDIVIDUAL DE ADVOCACIA</t>
  </si>
  <si>
    <t>61.919.643/0001-28</t>
  </si>
  <si>
    <t>0909/2025</t>
  </si>
  <si>
    <t>0182/2026</t>
  </si>
  <si>
    <t>Contratação de subscrições anuais de licenças de Software como Serviço (SaaS), por usuário, destinadas ao apoio à produção, revisão, padronização e tratamento técnico de documentos administrativos no âmbito do CFO, sob demanda da Gerência de Tecnologia da Informação (GERTI) - ChatGPT Pro</t>
  </si>
  <si>
    <t>PH Soluções em TI LTDA</t>
  </si>
  <si>
    <t>61.077.506/0001-93</t>
  </si>
  <si>
    <t>Ordem de Serviço</t>
  </si>
  <si>
    <t>0183/2026</t>
  </si>
  <si>
    <t>004/2026</t>
  </si>
  <si>
    <t>Contratação de subscrições anuais  de licenças de Software como Serviço (SaaS), por usuário, destinadas ao apoio à produção, revisão, padronização e tratamento técnico de documentos administrativos no âmbito do CFO, sob demanda da Gerência de Tecnologia da Informação (GERTI) - Adobe Acrobat Pro</t>
  </si>
  <si>
    <t>Produtive Tecnologia LTDA</t>
  </si>
  <si>
    <t>52.763.061/0001-04</t>
  </si>
  <si>
    <t>0155/2026</t>
  </si>
  <si>
    <t>0199/2026</t>
  </si>
  <si>
    <t>005/2026</t>
  </si>
  <si>
    <t xml:space="preserve"> Patrocínio, no valor de R$ 140.000,00 (cento e quarenta mil 
reais), destinado à Sociedade Brasileira de Toxina Botulínica e Implantes Faciais – SBTI, para  realização do 9º Congresso Brasileiro de Harmonização Orofacial. </t>
  </si>
  <si>
    <t>ASSOCIAÇÃO BRASILEIRA DE TOXINA BOTULÍNICA E IMPLANTES FACIAIS NA 
ODONTOLOGIA</t>
  </si>
  <si>
    <t>0165/2026</t>
  </si>
  <si>
    <t>0198/2026</t>
  </si>
  <si>
    <t>Dispensa emergencial</t>
  </si>
  <si>
    <t>Contratação de empresa especializada em solução de Carteira de Identidade Profissional Digital</t>
  </si>
  <si>
    <t>0160/2026</t>
  </si>
  <si>
    <t>0204/2026</t>
  </si>
  <si>
    <t>006/2026</t>
  </si>
  <si>
    <t>Prestação de serviços de planejamento, organização, coordenação e execução de eventos, com fornecimento de infraestrutura e apoio operacional e logístico para realização de eventos pelo CFO.</t>
  </si>
  <si>
    <t>GOLDEN SOLUÇÕES E ENTRENIMENTO LTDA</t>
  </si>
  <si>
    <t>26.751.770/0001-60</t>
  </si>
  <si>
    <t>0526/2025</t>
  </si>
  <si>
    <t>0108/2026</t>
  </si>
  <si>
    <t>MPV SERICOS DE CLINICA MEDICA CARDIOLOGIA E CIRUGIA GERAL LTDA</t>
  </si>
  <si>
    <t>15.471.958/0001-38</t>
  </si>
  <si>
    <t>0104/2022</t>
  </si>
  <si>
    <t>0424/2022</t>
  </si>
  <si>
    <t>005/2022</t>
  </si>
  <si>
    <t>Locação de Imóvel para acomodar o escritório de representação do CFO na cidade de São Paulo - SP.</t>
  </si>
  <si>
    <t>F. REIS ENGENHARIA E CONSTRUÇÕES LTDA</t>
  </si>
  <si>
    <t>02.573.747-0001-64</t>
  </si>
  <si>
    <t xml:space="preserve">0573/2025 </t>
  </si>
  <si>
    <t>0158/2026</t>
  </si>
  <si>
    <t>Serviço de locação de veículos, sem motorista, sem combustível e pagamento mensal fixo mais quilometragem livre rodada</t>
  </si>
  <si>
    <t>0212/2026</t>
  </si>
  <si>
    <t>0281/2026</t>
  </si>
  <si>
    <t>010/2026</t>
  </si>
  <si>
    <t>Patrocínio no valor de R$ 150.000,00 (cento e cinquenta mil reais), destinado à Associação Brasileira de Odontologia, Secção Piauí (ABO-PI) para realização do I Congresso de Endodontia do Piauí.</t>
  </si>
  <si>
    <t>ASSOCIAÇÃO BRASILEIRA DE ODONTOLOGIA SEÇÃO PIAUÍ - ABO PI</t>
  </si>
  <si>
    <t>63.326.045/0001-70</t>
  </si>
  <si>
    <t>0194/2026</t>
  </si>
  <si>
    <t>0279/2026</t>
  </si>
  <si>
    <t>008/2026</t>
  </si>
  <si>
    <t>Contratação de empresa especializada em contabilidade pública e controladoria</t>
  </si>
  <si>
    <t xml:space="preserve"> Publiconta Contábil &amp; Gestão LTDA</t>
  </si>
  <si>
    <t>10.366.525/0001-07</t>
  </si>
  <si>
    <t>0197/2026</t>
  </si>
  <si>
    <t>0320/2026</t>
  </si>
  <si>
    <t>012/2026</t>
  </si>
  <si>
    <t>Serviços especializados em análise e emissão de relatórios técnicos sobre prestações de contas, com escopo contábil, fiscal e orçamentário trimestrais e anuais, a fim de verificar a conformidade com as normas do Tribunal de Contas da União e do Conselho Federal de Odontologia. Além de assessoramento na padronização de processos contábeis e acompanhamento e suporte na implantação de normas de contabilidade aplicadas ao setor público</t>
  </si>
  <si>
    <t>IGOR SIMOES BARBOSA AUDITORIA E CONTABILIDADE LTDA</t>
  </si>
  <si>
    <t>60.927.368/0001-21</t>
  </si>
  <si>
    <t>5º Termo Aditivo</t>
  </si>
  <si>
    <t>0323/2026</t>
  </si>
  <si>
    <t>0354/2026</t>
  </si>
  <si>
    <t>14/2026</t>
  </si>
  <si>
    <t>Execução integrada de serviços técnicos especializados de natureza predominantemente intelectual, voltados ao diagnóstico, à padronização, à implementação, ao monitoramento e à governança do sistema fiscalizatório nacional no âmbito do Sistema CFO/CROs, bem como ao suporte técnico jurídico especializado em direito odontológico e sanitário</t>
  </si>
  <si>
    <t>CANEDO E MANSUR SOCIEDADE DE 
ADVOGADOS</t>
  </si>
  <si>
    <t>53.042.274/0001-00</t>
  </si>
  <si>
    <t>2678/2023</t>
  </si>
  <si>
    <t>0011/20247</t>
  </si>
  <si>
    <t>011/2024</t>
  </si>
  <si>
    <t>Serviço de processamento de dados, consistindo na disponibilização de consultas às bases dos sistemas (CPF e/ou CNPJ), utilizando o sistema de Senha Rede do SERPRO, por meio do aplicativo HOD.</t>
  </si>
  <si>
    <t>SERVIÇO FEDERAL DE PROCESSAMENTO DE DADOS - SERPRO</t>
  </si>
  <si>
    <t>33.683.111/0001-07</t>
  </si>
  <si>
    <t>0274/2024</t>
  </si>
  <si>
    <t>0662/2024</t>
  </si>
  <si>
    <t>009/2024</t>
  </si>
  <si>
    <t>Serviço de manutenção preventiva e corretiva em central telefônica.</t>
  </si>
  <si>
    <t>LETTEL DISTRIBUIDORA DE TELEFONIA LTDA</t>
  </si>
  <si>
    <t>07.789.113/0001-67</t>
  </si>
  <si>
    <t>0681/2024</t>
  </si>
  <si>
    <t>0729/2024</t>
  </si>
  <si>
    <t>018/2024</t>
  </si>
  <si>
    <t>Serviços dos CORREIOS – ECT</t>
  </si>
  <si>
    <t>ECT - CORREIOS</t>
  </si>
  <si>
    <t>34.028.316/0007-07</t>
  </si>
  <si>
    <t>0169/2021</t>
  </si>
  <si>
    <t>Sem Nº</t>
  </si>
  <si>
    <t>Cobertura de assistência médica e hospitalar, de diagnóstico e terapia para o CFO.</t>
  </si>
  <si>
    <t>CENTRAL NACIONAL UNIMED - COOPERATIVA CENTRAL</t>
  </si>
  <si>
    <t>02.812.468/0001-06</t>
  </si>
  <si>
    <t>Indeterminado</t>
  </si>
  <si>
    <t>1445/2022</t>
  </si>
  <si>
    <t>040/2022</t>
  </si>
  <si>
    <t>Prestação e utilização do serviço público de energia elétrica para o Escritório de Representação do CFO em São Paulo.</t>
  </si>
  <si>
    <t>ENEL - Eletropaulo Metropolitana Eletricidade de São Paulo S.A.</t>
  </si>
  <si>
    <t>61.695.227/0001-93</t>
  </si>
  <si>
    <t>0170/2021</t>
  </si>
  <si>
    <t>027/2021</t>
  </si>
  <si>
    <t>Serviço de correio eletrônico</t>
  </si>
  <si>
    <t>LOCAWEB</t>
  </si>
  <si>
    <t>02.351.877/0001-52</t>
  </si>
  <si>
    <t>0168/2021</t>
  </si>
  <si>
    <t>028/2018</t>
  </si>
  <si>
    <t xml:space="preserve">Serviço público de fornecimento de energia elétrica para o edifício sede do CFO. </t>
  </si>
  <si>
    <t>Neoenergia Distribuição Brasília S.A.</t>
  </si>
  <si>
    <t>07.522.669/0001-92</t>
  </si>
  <si>
    <t>37887/2018</t>
  </si>
  <si>
    <t>0167/2021</t>
  </si>
  <si>
    <t>029/2018</t>
  </si>
  <si>
    <t>Fornecimento de água e esgoto.</t>
  </si>
  <si>
    <t>CAESB - CIA DE SANEAMENTO AMBIENTAL DO DISTRITO FEDERAL</t>
  </si>
  <si>
    <t>00.082.024/0001-37</t>
  </si>
  <si>
    <t>0358/2026</t>
  </si>
  <si>
    <t>0382/2026</t>
  </si>
  <si>
    <t>016/2026</t>
  </si>
  <si>
    <t>Patrocínio institucional, no valor de R$ 52.786,00 (cinquenta e dois mil, setecentos e oitenta e seis reais), destinado à ABO - Sergipe para a realização do II Congress Days – “Vivendo a Odontologia do 
Futuro”</t>
  </si>
  <si>
    <t>ASSOCIAÇÃO BRASILEIRA DE ODONTOLOGIA – SEÇÃO SERGIPE</t>
  </si>
  <si>
    <t>13.370.143/0001-37</t>
  </si>
  <si>
    <t>0205/2026</t>
  </si>
  <si>
    <t>0374/2026</t>
  </si>
  <si>
    <t>015/2026</t>
  </si>
  <si>
    <t>Contratação de serviços contínuos de operacionalização da 
Central de Atendimento do Conselho Federal de Odontologia (CFO)</t>
  </si>
  <si>
    <t xml:space="preserve"> FÁBRICA DE SOFTWARE DO 
BRASIL LTDA.</t>
  </si>
  <si>
    <t>20.263.110/0001-53</t>
  </si>
  <si>
    <t>Tipo de Instrumento</t>
  </si>
  <si>
    <t>Setores</t>
  </si>
  <si>
    <t>Tipo de Contratação</t>
  </si>
  <si>
    <t>Dispensa Eletrônica</t>
  </si>
  <si>
    <t>Dispensa de Licitação</t>
  </si>
  <si>
    <t>Emergêncial</t>
  </si>
  <si>
    <t>Pregão SRP</t>
  </si>
  <si>
    <t>Adesão e ATA</t>
  </si>
  <si>
    <t>7º Termo Aditivo</t>
  </si>
  <si>
    <t>1º Termo de Apostilamento</t>
  </si>
  <si>
    <t>Concorrência</t>
  </si>
  <si>
    <t>2º Termo de Apostilamento</t>
  </si>
  <si>
    <t>3º Termo de Apostilamento</t>
  </si>
  <si>
    <t>4º Termo de Apostilamento</t>
  </si>
  <si>
    <t>0285/2026</t>
  </si>
  <si>
    <t>0383/2026</t>
  </si>
  <si>
    <t>Contratação de Serviços de Auditoria Externa Independente (contábil, fiscal, orçamentário e administrativo), nas condições estabelecidas no Termo de Referência.</t>
  </si>
  <si>
    <t>M M GONÇALVES CONSULTORIA EMPRESARIAL LTDA</t>
  </si>
  <si>
    <t>17.328.187/0001-50</t>
  </si>
  <si>
    <t>Patrocínio no valor de R$ 22.000,00 (vinte e dois mil reais), destinado ao Grupo Brasileiro de Professores de Ortodontia e Odontopediatria para realização do 56º Encontro do Grupo Brasileiro de Professores de Ortodontia e Odontopediatria, a ser realizado no período de 19 a 21 de junho de 2025.</t>
  </si>
  <si>
    <t>Contratação de palestrante para apresentação durante a 10ª edição do Congresso Internacional Endodontia em Foco.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</si>
</sst>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R$&quot;\ * #,##0.00_-;\-&quot;R$&quot;\ * #,##0.00_-;_-&quot;R$&quot;\ * &quot;-&quot;??_-;_-@_-"/>
    <numFmt numFmtId="164" formatCode="_-&quot;R$&quot;* #,##0.00_-;\-&quot;R$&quot;* #,##0.00_-;_-&quot;R$&quot;* &quot;-&quot;??_-;_-@_-"/>
    <numFmt numFmtId="165" formatCode="_-[$R$-416]\ * #,##0.00_-;\-[$R$-416]\ * #,##0.00_-;_-[$R$-416]\ * &quot;-&quot;??_-;_-@_-"/>
  </numFmts>
  <fonts count="12" x14ac:knownFonts="1">
    <font>
      <sz val="11"/>
      <color theme="1"/>
      <name val="Calibri"/>
      <family val="2"/>
      <scheme val="minor"/>
    </font>
    <font>
      <sz val="11"/>
      <color theme="1"/>
      <name val="Calibri"/>
      <family val="2"/>
      <scheme val="minor"/>
    </font>
    <font>
      <sz val="11"/>
      <color rgb="FF9C0006"/>
      <name val="Calibri"/>
      <family val="2"/>
      <scheme val="minor"/>
    </font>
    <font>
      <sz val="11"/>
      <name val="Calibri"/>
      <family val="2"/>
      <scheme val="minor"/>
    </font>
    <font>
      <sz val="10"/>
      <name val="Arial"/>
      <family val="2"/>
    </font>
    <font>
      <u/>
      <sz val="11"/>
      <color theme="10"/>
      <name val="Calibri"/>
      <family val="2"/>
      <scheme val="minor"/>
    </font>
    <font>
      <sz val="11"/>
      <color rgb="FF000000"/>
      <name val="Calibri"/>
      <family val="2"/>
      <scheme val="minor"/>
    </font>
    <font>
      <b/>
      <sz val="11"/>
      <color theme="1"/>
      <name val="Calibri"/>
      <family val="2"/>
      <scheme val="minor"/>
    </font>
    <font>
      <sz val="11"/>
      <name val="Calibri"/>
      <scheme val="minor"/>
    </font>
    <font>
      <sz val="11"/>
      <color theme="0"/>
      <name val="Calibri"/>
      <family val="2"/>
      <scheme val="minor"/>
    </font>
    <font>
      <sz val="11"/>
      <color rgb="FF000000"/>
      <name val="Calibri"/>
      <charset val="1"/>
    </font>
    <font>
      <b/>
      <sz val="12"/>
      <color theme="0"/>
      <name val="Calibri"/>
      <scheme val="minor"/>
    </font>
  </fonts>
  <fills count="4">
    <fill>
      <patternFill patternType="none"/>
    </fill>
    <fill>
      <patternFill patternType="gray125"/>
    </fill>
    <fill>
      <patternFill patternType="solid">
        <fgColor rgb="FFFFC7CE"/>
      </patternFill>
    </fill>
    <fill>
      <patternFill patternType="solid">
        <fgColor theme="0" tint="-0.249977111117893"/>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6">
    <xf numFmtId="0" fontId="0" fillId="0" borderId="0"/>
    <xf numFmtId="0" fontId="2" fillId="2" borderId="0" applyNumberFormat="0" applyBorder="0" applyAlignment="0" applyProtection="0"/>
    <xf numFmtId="164" fontId="1" fillId="0" borderId="0" applyFont="0" applyFill="0" applyBorder="0" applyAlignment="0" applyProtection="0"/>
    <xf numFmtId="0" fontId="4" fillId="0" borderId="0"/>
    <xf numFmtId="44" fontId="1" fillId="0" borderId="0" applyFont="0" applyFill="0" applyBorder="0" applyAlignment="0" applyProtection="0"/>
    <xf numFmtId="0" fontId="5" fillId="0" borderId="0" applyNumberFormat="0" applyFill="0" applyBorder="0" applyAlignment="0" applyProtection="0"/>
  </cellStyleXfs>
  <cellXfs count="49">
    <xf numFmtId="0" fontId="0" fillId="0" borderId="0" xfId="0"/>
    <xf numFmtId="14" fontId="3" fillId="0" borderId="1" xfId="0" applyNumberFormat="1" applyFont="1" applyBorder="1" applyAlignment="1">
      <alignment horizontal="center" vertical="center" wrapText="1"/>
    </xf>
    <xf numFmtId="0" fontId="3" fillId="0" borderId="1" xfId="1" applyFont="1" applyFill="1" applyBorder="1" applyAlignment="1">
      <alignment horizontal="center" vertical="center" wrapText="1"/>
    </xf>
    <xf numFmtId="0" fontId="3" fillId="0" borderId="1" xfId="0" applyFont="1" applyBorder="1" applyAlignment="1">
      <alignment horizontal="center" vertical="center" wrapText="1"/>
    </xf>
    <xf numFmtId="0" fontId="0" fillId="0" borderId="0" xfId="0" applyAlignment="1">
      <alignment horizontal="center" vertical="center"/>
    </xf>
    <xf numFmtId="14"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0" fillId="0" borderId="0" xfId="0" applyAlignment="1">
      <alignment wrapText="1"/>
    </xf>
    <xf numFmtId="49" fontId="3" fillId="0" borderId="1" xfId="0" applyNumberFormat="1" applyFont="1" applyBorder="1" applyAlignment="1">
      <alignment horizontal="center" vertical="center" wrapText="1"/>
    </xf>
    <xf numFmtId="164" fontId="3" fillId="0" borderId="1" xfId="2" applyFont="1" applyFill="1" applyBorder="1" applyAlignment="1">
      <alignment horizontal="center" vertical="center" wrapText="1"/>
    </xf>
    <xf numFmtId="0" fontId="3" fillId="0" borderId="2" xfId="0" applyFont="1" applyBorder="1" applyAlignment="1">
      <alignment horizontal="center" vertical="center" wrapText="1"/>
    </xf>
    <xf numFmtId="3" fontId="3" fillId="0" borderId="1" xfId="0" applyNumberFormat="1" applyFont="1" applyBorder="1" applyAlignment="1">
      <alignment horizontal="center" vertical="center" wrapText="1"/>
    </xf>
    <xf numFmtId="14" fontId="3" fillId="0" borderId="1" xfId="0" quotePrefix="1" applyNumberFormat="1" applyFont="1" applyBorder="1" applyAlignment="1">
      <alignment horizontal="center" vertical="center" wrapText="1"/>
    </xf>
    <xf numFmtId="14" fontId="3" fillId="0" borderId="1" xfId="1" applyNumberFormat="1" applyFont="1" applyFill="1" applyBorder="1" applyAlignment="1">
      <alignment horizontal="center" vertical="center" wrapText="1"/>
    </xf>
    <xf numFmtId="164" fontId="3" fillId="0" borderId="3" xfId="2" applyFont="1" applyFill="1" applyBorder="1" applyAlignment="1">
      <alignment horizontal="center" vertical="center" wrapText="1"/>
    </xf>
    <xf numFmtId="0" fontId="0" fillId="0" borderId="1" xfId="0" applyBorder="1"/>
    <xf numFmtId="165" fontId="3" fillId="0" borderId="1" xfId="2" applyNumberFormat="1" applyFont="1" applyFill="1" applyBorder="1" applyAlignment="1">
      <alignment horizontal="center" vertical="center" wrapText="1"/>
    </xf>
    <xf numFmtId="44" fontId="3" fillId="0" borderId="1" xfId="4" applyFont="1" applyFill="1" applyBorder="1" applyAlignment="1">
      <alignment horizontal="center" vertical="center" wrapText="1"/>
    </xf>
    <xf numFmtId="0" fontId="7" fillId="3" borderId="1" xfId="0" applyFont="1" applyFill="1" applyBorder="1"/>
    <xf numFmtId="164" fontId="3" fillId="0" borderId="2" xfId="2"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44" fontId="0" fillId="0" borderId="1" xfId="4" applyFont="1" applyBorder="1" applyAlignment="1">
      <alignment horizontal="center" vertical="center"/>
    </xf>
    <xf numFmtId="14" fontId="9" fillId="0" borderId="0" xfId="0" applyNumberFormat="1" applyFont="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0" xfId="0" applyFont="1" applyBorder="1" applyAlignment="1">
      <alignment horizontal="center" vertical="center" wrapText="1"/>
    </xf>
    <xf numFmtId="165" fontId="3" fillId="0" borderId="2" xfId="2" applyNumberFormat="1" applyFont="1" applyFill="1" applyBorder="1" applyAlignment="1">
      <alignment horizontal="center" vertical="center" wrapText="1"/>
    </xf>
    <xf numFmtId="0" fontId="10" fillId="0" borderId="1" xfId="0" applyFont="1" applyBorder="1" applyAlignment="1">
      <alignment horizontal="center" vertical="center" wrapText="1"/>
    </xf>
    <xf numFmtId="0" fontId="0" fillId="0" borderId="1" xfId="0" applyBorder="1" applyAlignment="1">
      <alignment horizontal="center" vertical="center"/>
    </xf>
    <xf numFmtId="14" fontId="6" fillId="0" borderId="1" xfId="0" applyNumberFormat="1" applyFont="1" applyBorder="1" applyAlignment="1">
      <alignment horizontal="center" vertical="center" wrapText="1"/>
    </xf>
    <xf numFmtId="14" fontId="0" fillId="0" borderId="1" xfId="0" applyNumberFormat="1" applyFill="1" applyBorder="1" applyAlignment="1">
      <alignment horizontal="center" vertical="center" wrapText="1"/>
    </xf>
    <xf numFmtId="14" fontId="3" fillId="0" borderId="1" xfId="0" applyNumberFormat="1" applyFont="1" applyFill="1" applyBorder="1" applyAlignment="1">
      <alignment horizontal="center" vertical="center" wrapText="1"/>
    </xf>
    <xf numFmtId="44" fontId="0" fillId="0" borderId="1" xfId="4"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0" xfId="0" applyAlignment="1">
      <alignment horizontal="center" vertical="center" wrapText="1"/>
    </xf>
    <xf numFmtId="0" fontId="11" fillId="0" borderId="5" xfId="1" applyFont="1" applyFill="1" applyBorder="1" applyAlignment="1">
      <alignment horizontal="center" vertical="center" wrapText="1"/>
    </xf>
    <xf numFmtId="0" fontId="11" fillId="0" borderId="4" xfId="1" applyFont="1" applyFill="1" applyBorder="1" applyAlignment="1">
      <alignment horizontal="center" vertical="center" wrapText="1"/>
    </xf>
    <xf numFmtId="0" fontId="11" fillId="0" borderId="1" xfId="1" applyFont="1" applyFill="1" applyBorder="1" applyAlignment="1">
      <alignment horizontal="center" vertical="center" wrapText="1"/>
    </xf>
    <xf numFmtId="164" fontId="11" fillId="0" borderId="4" xfId="1" applyNumberFormat="1" applyFont="1" applyFill="1" applyBorder="1" applyAlignment="1">
      <alignment horizontal="center" vertical="center" wrapText="1"/>
    </xf>
    <xf numFmtId="164" fontId="11" fillId="0" borderId="6" xfId="1" applyNumberFormat="1" applyFont="1" applyFill="1" applyBorder="1" applyAlignment="1">
      <alignment horizontal="center" vertical="center" wrapText="1"/>
    </xf>
    <xf numFmtId="14" fontId="8" fillId="0" borderId="1" xfId="0" applyNumberFormat="1" applyFont="1" applyBorder="1" applyAlignment="1">
      <alignment horizontal="center" vertical="center" wrapText="1"/>
    </xf>
    <xf numFmtId="164" fontId="8" fillId="0" borderId="1" xfId="2" applyFont="1" applyFill="1" applyBorder="1" applyAlignment="1">
      <alignment horizontal="center" vertical="center" wrapText="1"/>
    </xf>
    <xf numFmtId="164" fontId="8" fillId="0" borderId="2" xfId="2"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14" fontId="8" fillId="0" borderId="3" xfId="0" applyNumberFormat="1" applyFont="1" applyBorder="1" applyAlignment="1">
      <alignment horizontal="center" vertical="center" wrapText="1"/>
    </xf>
    <xf numFmtId="164" fontId="8" fillId="0" borderId="3" xfId="2" applyFont="1" applyFill="1" applyBorder="1" applyAlignment="1">
      <alignment horizontal="center" vertical="center" wrapText="1"/>
    </xf>
    <xf numFmtId="3" fontId="3" fillId="0" borderId="3" xfId="0" applyNumberFormat="1" applyFont="1" applyBorder="1" applyAlignment="1">
      <alignment horizontal="center" vertical="center" wrapText="1"/>
    </xf>
  </cellXfs>
  <cellStyles count="6">
    <cellStyle name="Hyperlink" xfId="5" xr:uid="{00000000-0005-0000-0000-000001000000}"/>
    <cellStyle name="Moeda" xfId="4" builtinId="4"/>
    <cellStyle name="Moeda 2" xfId="2" xr:uid="{00000000-0005-0000-0000-000004000000}"/>
    <cellStyle name="Normal" xfId="0" builtinId="0"/>
    <cellStyle name="Normal 2" xfId="3" xr:uid="{00000000-0005-0000-0000-000006000000}"/>
    <cellStyle name="Ruim" xfId="1" builtinId="27"/>
  </cellStyles>
  <dxfs count="16">
    <dxf>
      <fill>
        <patternFill>
          <bgColor theme="5" tint="0.39994506668294322"/>
        </patternFill>
      </fill>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numFmt numFmtId="19" formatCode="dd/mm/yyyy"/>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bottom style="thin">
          <color indexed="64"/>
        </bottom>
      </border>
    </dxf>
    <dxf>
      <font>
        <strike val="0"/>
        <outline val="0"/>
        <shadow val="0"/>
        <vertAlign val="baseline"/>
        <sz val="11"/>
        <name val="Calibri"/>
        <scheme val="minor"/>
      </font>
    </dxf>
    <dxf>
      <border outline="0">
        <bottom style="thin">
          <color indexed="64"/>
        </bottom>
      </border>
    </dxf>
    <dxf>
      <font>
        <b/>
        <i val="0"/>
        <strike val="0"/>
        <condense val="0"/>
        <extend val="0"/>
        <outline val="0"/>
        <shadow val="0"/>
        <u val="none"/>
        <vertAlign val="baseline"/>
        <sz val="12"/>
        <color theme="0"/>
        <name val="Calibri"/>
        <scheme val="minor"/>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ela2" displayName="Tabela2" ref="A1:K80" totalsRowShown="0" headerRowDxfId="15" dataDxfId="13" headerRowBorderDxfId="14" tableBorderDxfId="12">
  <autoFilter ref="A1:K80" xr:uid="{00000000-0009-0000-0100-000002000000}"/>
  <sortState xmlns:xlrd2="http://schemas.microsoft.com/office/spreadsheetml/2017/richdata2" ref="A2:K80">
    <sortCondition ref="I1:I80"/>
  </sortState>
  <tableColumns count="11">
    <tableColumn id="2" xr3:uid="{00000000-0010-0000-0000-000002000000}" name="PROCESSO DE COMPRA" dataDxfId="11"/>
    <tableColumn id="3" xr3:uid="{00000000-0010-0000-0000-000003000000}" name="PROCESSO DE CONTRATO" dataDxfId="10"/>
    <tableColumn id="5" xr3:uid="{00000000-0010-0000-0000-000005000000}" name="TIPO DE CONTRATAÇÃO" dataDxfId="9"/>
    <tableColumn id="6" xr3:uid="{00000000-0010-0000-0000-000006000000}" name="Nº CONTRATO / ORDEM DE FORNECIMENTO" dataDxfId="8"/>
    <tableColumn id="8" xr3:uid="{00000000-0010-0000-0000-000008000000}" name="OBJETO" dataDxfId="7"/>
    <tableColumn id="9" xr3:uid="{00000000-0010-0000-0000-000009000000}" name="CONTRATADA" dataDxfId="6"/>
    <tableColumn id="10" xr3:uid="{00000000-0010-0000-0000-00000A000000}" name="CNPJ" dataDxfId="5"/>
    <tableColumn id="17" xr3:uid="{00000000-0010-0000-0000-000011000000}" name="INÍCIO DA VIGÊNCIA" dataDxfId="4"/>
    <tableColumn id="18" xr3:uid="{00000000-0010-0000-0000-000012000000}" name="FIM DA VIGÊNCIA" dataDxfId="3"/>
    <tableColumn id="19" xr3:uid="{00000000-0010-0000-0000-000013000000}" name="VALOR ANUAL" dataDxfId="2" dataCellStyle="Moeda 2"/>
    <tableColumn id="4" xr3:uid="{00000000-0010-0000-0000-000004000000}" name="Situação" dataDxfId="1" dataCellStyle="Moeda 2"/>
  </tableColumns>
  <tableStyleInfo name="TableStyleMedium2" showFirstColumn="0" showLastColumn="0" showRowStripes="1" showColumnStripes="0"/>
</table>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0"/>
  <sheetViews>
    <sheetView tabSelected="1" zoomScale="90" zoomScaleNormal="90" workbookViewId="0">
      <pane ySplit="1" topLeftCell="A68" activePane="bottomLeft" state="frozen"/>
      <selection activeCell="B1" sqref="B1"/>
      <selection pane="bottomLeft" activeCell="E16" sqref="E16"/>
    </sheetView>
  </sheetViews>
  <sheetFormatPr defaultRowHeight="15" x14ac:dyDescent="0.25"/>
  <cols>
    <col min="1" max="1" width="17.5703125" style="4" customWidth="1"/>
    <col min="2" max="2" width="17.7109375" style="4" customWidth="1"/>
    <col min="3" max="3" width="22" style="4" customWidth="1"/>
    <col min="4" max="4" width="24.28515625" style="4" customWidth="1"/>
    <col min="5" max="5" width="58.7109375" style="4" customWidth="1"/>
    <col min="6" max="6" width="33.42578125" style="4" customWidth="1"/>
    <col min="7" max="7" width="20.28515625" style="4" customWidth="1"/>
    <col min="8" max="8" width="15.42578125" style="4" customWidth="1"/>
    <col min="9" max="9" width="15.28515625" style="4" customWidth="1"/>
    <col min="10" max="11" width="20.7109375" style="4" customWidth="1"/>
    <col min="12" max="12" width="9.28515625" customWidth="1"/>
    <col min="13" max="13" width="11.7109375" bestFit="1" customWidth="1"/>
  </cols>
  <sheetData>
    <row r="1" spans="1:13" s="7" customFormat="1" ht="51" customHeight="1" x14ac:dyDescent="0.25">
      <c r="A1" s="36" t="s">
        <v>0</v>
      </c>
      <c r="B1" s="37" t="s">
        <v>1</v>
      </c>
      <c r="C1" s="38" t="s">
        <v>2</v>
      </c>
      <c r="D1" s="38" t="s">
        <v>3</v>
      </c>
      <c r="E1" s="37" t="s">
        <v>4</v>
      </c>
      <c r="F1" s="37" t="s">
        <v>5</v>
      </c>
      <c r="G1" s="37" t="s">
        <v>6</v>
      </c>
      <c r="H1" s="37" t="s">
        <v>7</v>
      </c>
      <c r="I1" s="37" t="s">
        <v>8</v>
      </c>
      <c r="J1" s="39" t="s">
        <v>9</v>
      </c>
      <c r="K1" s="40" t="s">
        <v>10</v>
      </c>
      <c r="M1" s="23">
        <f ca="1">TODAY()</f>
        <v>46184</v>
      </c>
    </row>
    <row r="2" spans="1:13" ht="64.5" customHeight="1" x14ac:dyDescent="0.25">
      <c r="A2" s="3" t="s">
        <v>115</v>
      </c>
      <c r="B2" s="3" t="s">
        <v>116</v>
      </c>
      <c r="C2" s="3" t="s">
        <v>20</v>
      </c>
      <c r="D2" s="3" t="s">
        <v>117</v>
      </c>
      <c r="E2" s="3" t="s">
        <v>118</v>
      </c>
      <c r="F2" s="3" t="s">
        <v>119</v>
      </c>
      <c r="G2" s="3" t="s">
        <v>120</v>
      </c>
      <c r="H2" s="1">
        <v>45822</v>
      </c>
      <c r="I2" s="1">
        <v>46187</v>
      </c>
      <c r="J2" s="9">
        <v>15000</v>
      </c>
      <c r="K2" s="27" t="s">
        <v>114</v>
      </c>
    </row>
    <row r="3" spans="1:13" ht="84.75" customHeight="1" x14ac:dyDescent="0.25">
      <c r="A3" s="3" t="s">
        <v>121</v>
      </c>
      <c r="B3" s="3" t="s">
        <v>122</v>
      </c>
      <c r="C3" s="3" t="s">
        <v>69</v>
      </c>
      <c r="D3" s="3" t="s">
        <v>123</v>
      </c>
      <c r="E3" s="3" t="s">
        <v>461</v>
      </c>
      <c r="F3" s="3" t="s">
        <v>124</v>
      </c>
      <c r="G3" s="3" t="s">
        <v>125</v>
      </c>
      <c r="H3" s="1">
        <v>45823</v>
      </c>
      <c r="I3" s="1">
        <v>46188</v>
      </c>
      <c r="J3" s="9">
        <v>22000</v>
      </c>
      <c r="K3" s="27" t="s">
        <v>114</v>
      </c>
    </row>
    <row r="4" spans="1:13" ht="48" customHeight="1" x14ac:dyDescent="0.25">
      <c r="A4" s="3" t="s">
        <v>127</v>
      </c>
      <c r="B4" s="3" t="s">
        <v>128</v>
      </c>
      <c r="C4" s="3" t="s">
        <v>13</v>
      </c>
      <c r="D4" s="8" t="s">
        <v>129</v>
      </c>
      <c r="E4" s="3" t="s">
        <v>130</v>
      </c>
      <c r="F4" s="3" t="s">
        <v>60</v>
      </c>
      <c r="G4" s="3" t="s">
        <v>61</v>
      </c>
      <c r="H4" s="1">
        <v>44363</v>
      </c>
      <c r="I4" s="1">
        <v>46189</v>
      </c>
      <c r="J4" s="9">
        <v>1200909.6000000001</v>
      </c>
      <c r="K4" s="27" t="s">
        <v>114</v>
      </c>
    </row>
    <row r="5" spans="1:13" ht="48" customHeight="1" x14ac:dyDescent="0.25">
      <c r="A5" s="3" t="s">
        <v>131</v>
      </c>
      <c r="B5" s="3" t="s">
        <v>132</v>
      </c>
      <c r="C5" s="3" t="s">
        <v>69</v>
      </c>
      <c r="D5" s="24" t="s">
        <v>133</v>
      </c>
      <c r="E5" s="24" t="s">
        <v>462</v>
      </c>
      <c r="F5" s="24" t="s">
        <v>134</v>
      </c>
      <c r="G5" s="3" t="s">
        <v>135</v>
      </c>
      <c r="H5" s="1">
        <v>46111</v>
      </c>
      <c r="I5" s="1">
        <v>46203</v>
      </c>
      <c r="J5" s="9">
        <v>60000</v>
      </c>
      <c r="K5" s="19" t="s">
        <v>114</v>
      </c>
    </row>
    <row r="6" spans="1:13" ht="77.25" customHeight="1" x14ac:dyDescent="0.25">
      <c r="A6" s="3" t="s">
        <v>136</v>
      </c>
      <c r="B6" s="3" t="s">
        <v>137</v>
      </c>
      <c r="C6" s="3" t="s">
        <v>69</v>
      </c>
      <c r="D6" s="3" t="s">
        <v>138</v>
      </c>
      <c r="E6" s="3" t="s">
        <v>139</v>
      </c>
      <c r="F6" s="3" t="s">
        <v>140</v>
      </c>
      <c r="G6" s="3" t="s">
        <v>141</v>
      </c>
      <c r="H6" s="1">
        <v>45852</v>
      </c>
      <c r="I6" s="1">
        <v>46216</v>
      </c>
      <c r="J6" s="9">
        <v>75000</v>
      </c>
      <c r="K6" s="27" t="s">
        <v>114</v>
      </c>
    </row>
    <row r="7" spans="1:13" ht="96.75" customHeight="1" x14ac:dyDescent="0.25">
      <c r="A7" s="3" t="s">
        <v>142</v>
      </c>
      <c r="B7" s="3" t="s">
        <v>143</v>
      </c>
      <c r="C7" s="3" t="s">
        <v>69</v>
      </c>
      <c r="D7" s="3" t="s">
        <v>144</v>
      </c>
      <c r="E7" s="3" t="s">
        <v>145</v>
      </c>
      <c r="F7" s="3" t="s">
        <v>146</v>
      </c>
      <c r="G7" s="3" t="s">
        <v>147</v>
      </c>
      <c r="H7" s="1">
        <v>45852</v>
      </c>
      <c r="I7" s="1">
        <v>46216</v>
      </c>
      <c r="J7" s="9">
        <v>30000</v>
      </c>
      <c r="K7" s="27" t="s">
        <v>114</v>
      </c>
    </row>
    <row r="8" spans="1:13" ht="54.75" customHeight="1" x14ac:dyDescent="0.25">
      <c r="A8" s="3" t="s">
        <v>148</v>
      </c>
      <c r="B8" s="3" t="s">
        <v>149</v>
      </c>
      <c r="C8" s="3" t="s">
        <v>13</v>
      </c>
      <c r="D8" s="8" t="s">
        <v>150</v>
      </c>
      <c r="E8" s="3" t="s">
        <v>151</v>
      </c>
      <c r="F8" s="3" t="s">
        <v>152</v>
      </c>
      <c r="G8" s="3" t="s">
        <v>153</v>
      </c>
      <c r="H8" s="1">
        <v>44757</v>
      </c>
      <c r="I8" s="1">
        <v>46218</v>
      </c>
      <c r="J8" s="9">
        <v>1869120</v>
      </c>
      <c r="K8" s="27" t="s">
        <v>114</v>
      </c>
    </row>
    <row r="9" spans="1:13" ht="64.5" customHeight="1" x14ac:dyDescent="0.25">
      <c r="A9" s="3" t="s">
        <v>154</v>
      </c>
      <c r="B9" s="3" t="s">
        <v>155</v>
      </c>
      <c r="C9" s="3" t="s">
        <v>20</v>
      </c>
      <c r="D9" s="8" t="s">
        <v>156</v>
      </c>
      <c r="E9" s="3" t="s">
        <v>157</v>
      </c>
      <c r="F9" s="3" t="s">
        <v>158</v>
      </c>
      <c r="G9" s="3" t="s">
        <v>159</v>
      </c>
      <c r="H9" s="1">
        <v>45490</v>
      </c>
      <c r="I9" s="1">
        <v>46220</v>
      </c>
      <c r="J9" s="9">
        <v>7217.4</v>
      </c>
      <c r="K9" s="27" t="s">
        <v>114</v>
      </c>
    </row>
    <row r="10" spans="1:13" ht="65.25" customHeight="1" x14ac:dyDescent="0.25">
      <c r="A10" s="3" t="s">
        <v>160</v>
      </c>
      <c r="B10" s="3" t="s">
        <v>161</v>
      </c>
      <c r="C10" s="3" t="s">
        <v>13</v>
      </c>
      <c r="D10" s="8" t="s">
        <v>162</v>
      </c>
      <c r="E10" s="3" t="s">
        <v>163</v>
      </c>
      <c r="F10" s="3" t="s">
        <v>164</v>
      </c>
      <c r="G10" s="3" t="s">
        <v>165</v>
      </c>
      <c r="H10" s="1">
        <v>45873</v>
      </c>
      <c r="I10" s="1">
        <v>46238</v>
      </c>
      <c r="J10" s="9">
        <v>208026</v>
      </c>
      <c r="K10" s="27" t="s">
        <v>114</v>
      </c>
    </row>
    <row r="11" spans="1:13" ht="82.5" customHeight="1" x14ac:dyDescent="0.25">
      <c r="A11" s="3" t="s">
        <v>166</v>
      </c>
      <c r="B11" s="3" t="s">
        <v>167</v>
      </c>
      <c r="C11" s="3" t="s">
        <v>69</v>
      </c>
      <c r="D11" s="8" t="s">
        <v>168</v>
      </c>
      <c r="E11" s="3" t="s">
        <v>169</v>
      </c>
      <c r="F11" s="3" t="s">
        <v>170</v>
      </c>
      <c r="G11" s="3" t="s">
        <v>171</v>
      </c>
      <c r="H11" s="1">
        <v>45875</v>
      </c>
      <c r="I11" s="1">
        <v>46239</v>
      </c>
      <c r="J11" s="17">
        <v>25000</v>
      </c>
      <c r="K11" s="27" t="s">
        <v>114</v>
      </c>
    </row>
    <row r="12" spans="1:13" ht="77.25" customHeight="1" x14ac:dyDescent="0.25">
      <c r="A12" s="3" t="s">
        <v>172</v>
      </c>
      <c r="B12" s="3" t="s">
        <v>173</v>
      </c>
      <c r="C12" s="3" t="s">
        <v>13</v>
      </c>
      <c r="D12" s="3" t="s">
        <v>174</v>
      </c>
      <c r="E12" s="3" t="s">
        <v>175</v>
      </c>
      <c r="F12" s="3" t="s">
        <v>176</v>
      </c>
      <c r="G12" s="3" t="s">
        <v>177</v>
      </c>
      <c r="H12" s="1">
        <v>45149</v>
      </c>
      <c r="I12" s="1">
        <v>46245</v>
      </c>
      <c r="J12" s="9">
        <v>3908609.25</v>
      </c>
      <c r="K12" s="27" t="s">
        <v>114</v>
      </c>
    </row>
    <row r="13" spans="1:13" ht="78" customHeight="1" x14ac:dyDescent="0.25">
      <c r="A13" s="3" t="s">
        <v>11</v>
      </c>
      <c r="B13" s="3" t="s">
        <v>12</v>
      </c>
      <c r="C13" s="3" t="s">
        <v>13</v>
      </c>
      <c r="D13" s="3" t="s">
        <v>14</v>
      </c>
      <c r="E13" s="3" t="s">
        <v>15</v>
      </c>
      <c r="F13" s="3" t="s">
        <v>16</v>
      </c>
      <c r="G13" s="3" t="s">
        <v>17</v>
      </c>
      <c r="H13" s="1">
        <v>46080</v>
      </c>
      <c r="I13" s="1">
        <v>46261</v>
      </c>
      <c r="J13" s="9">
        <v>1107486.8999999999</v>
      </c>
      <c r="K13" s="27" t="s">
        <v>114</v>
      </c>
    </row>
    <row r="14" spans="1:13" ht="67.5" customHeight="1" x14ac:dyDescent="0.25">
      <c r="A14" s="3" t="s">
        <v>63</v>
      </c>
      <c r="B14" s="3" t="s">
        <v>64</v>
      </c>
      <c r="C14" s="3" t="s">
        <v>13</v>
      </c>
      <c r="D14" s="3" t="s">
        <v>65</v>
      </c>
      <c r="E14" s="3" t="s">
        <v>15</v>
      </c>
      <c r="F14" s="3" t="s">
        <v>16</v>
      </c>
      <c r="G14" s="3" t="s">
        <v>17</v>
      </c>
      <c r="H14" s="1">
        <v>46080</v>
      </c>
      <c r="I14" s="1">
        <v>46261</v>
      </c>
      <c r="J14" s="9">
        <v>789536.64</v>
      </c>
      <c r="K14" s="27" t="s">
        <v>114</v>
      </c>
    </row>
    <row r="15" spans="1:13" ht="30" x14ac:dyDescent="0.25">
      <c r="A15" s="3" t="s">
        <v>180</v>
      </c>
      <c r="B15" s="3" t="s">
        <v>181</v>
      </c>
      <c r="C15" s="3" t="s">
        <v>20</v>
      </c>
      <c r="D15" s="24" t="s">
        <v>182</v>
      </c>
      <c r="E15" s="24" t="s">
        <v>183</v>
      </c>
      <c r="F15" s="24" t="s">
        <v>184</v>
      </c>
      <c r="G15" s="3" t="s">
        <v>185</v>
      </c>
      <c r="H15" s="1">
        <v>46108</v>
      </c>
      <c r="I15" s="1">
        <v>46263</v>
      </c>
      <c r="J15" s="9">
        <f>99283.17*5</f>
        <v>496415.85</v>
      </c>
      <c r="K15" s="19" t="s">
        <v>114</v>
      </c>
    </row>
    <row r="16" spans="1:13" ht="46.5" customHeight="1" x14ac:dyDescent="0.25">
      <c r="A16" s="3" t="s">
        <v>186</v>
      </c>
      <c r="B16" s="3" t="s">
        <v>187</v>
      </c>
      <c r="C16" s="3" t="s">
        <v>13</v>
      </c>
      <c r="D16" s="3" t="s">
        <v>188</v>
      </c>
      <c r="E16" s="3" t="s">
        <v>189</v>
      </c>
      <c r="F16" s="3" t="s">
        <v>190</v>
      </c>
      <c r="G16" s="3" t="s">
        <v>191</v>
      </c>
      <c r="H16" s="1">
        <v>45170</v>
      </c>
      <c r="I16" s="1">
        <v>46265</v>
      </c>
      <c r="J16" s="9">
        <v>26400</v>
      </c>
      <c r="K16" s="27" t="s">
        <v>114</v>
      </c>
    </row>
    <row r="17" spans="1:11" ht="51.75" customHeight="1" x14ac:dyDescent="0.25">
      <c r="A17" s="3" t="s">
        <v>192</v>
      </c>
      <c r="B17" s="3" t="s">
        <v>193</v>
      </c>
      <c r="C17" s="3" t="s">
        <v>20</v>
      </c>
      <c r="D17" s="3" t="s">
        <v>194</v>
      </c>
      <c r="E17" s="3" t="s">
        <v>195</v>
      </c>
      <c r="F17" s="3" t="s">
        <v>196</v>
      </c>
      <c r="G17" s="3" t="s">
        <v>197</v>
      </c>
      <c r="H17" s="1">
        <v>45904</v>
      </c>
      <c r="I17" s="1">
        <v>46269</v>
      </c>
      <c r="J17" s="9">
        <v>3615.84</v>
      </c>
      <c r="K17" s="27" t="s">
        <v>114</v>
      </c>
    </row>
    <row r="18" spans="1:11" ht="61.5" customHeight="1" x14ac:dyDescent="0.25">
      <c r="A18" s="3" t="s">
        <v>198</v>
      </c>
      <c r="B18" s="3" t="s">
        <v>199</v>
      </c>
      <c r="C18" s="3" t="s">
        <v>13</v>
      </c>
      <c r="D18" s="3" t="s">
        <v>200</v>
      </c>
      <c r="E18" s="3" t="s">
        <v>201</v>
      </c>
      <c r="F18" s="3" t="s">
        <v>202</v>
      </c>
      <c r="G18" s="3" t="s">
        <v>203</v>
      </c>
      <c r="H18" s="1">
        <v>44809</v>
      </c>
      <c r="I18" s="1">
        <v>46270</v>
      </c>
      <c r="J18" s="9">
        <v>127419.67</v>
      </c>
      <c r="K18" s="27" t="s">
        <v>114</v>
      </c>
    </row>
    <row r="19" spans="1:11" ht="84" customHeight="1" x14ac:dyDescent="0.25">
      <c r="A19" s="3" t="s">
        <v>204</v>
      </c>
      <c r="B19" s="3" t="s">
        <v>205</v>
      </c>
      <c r="C19" s="3" t="s">
        <v>69</v>
      </c>
      <c r="D19" s="3" t="s">
        <v>206</v>
      </c>
      <c r="E19" s="3" t="s">
        <v>207</v>
      </c>
      <c r="F19" s="3" t="s">
        <v>112</v>
      </c>
      <c r="G19" s="3" t="s">
        <v>113</v>
      </c>
      <c r="H19" s="1">
        <v>45908</v>
      </c>
      <c r="I19" s="1">
        <v>46273</v>
      </c>
      <c r="J19" s="9">
        <v>60000</v>
      </c>
      <c r="K19" s="27" t="s">
        <v>114</v>
      </c>
    </row>
    <row r="20" spans="1:11" ht="140.25" customHeight="1" x14ac:dyDescent="0.25">
      <c r="A20" s="3" t="s">
        <v>208</v>
      </c>
      <c r="B20" s="3" t="s">
        <v>209</v>
      </c>
      <c r="C20" s="3" t="s">
        <v>20</v>
      </c>
      <c r="D20" s="24" t="s">
        <v>210</v>
      </c>
      <c r="E20" s="24" t="s">
        <v>211</v>
      </c>
      <c r="F20" s="24" t="s">
        <v>212</v>
      </c>
      <c r="G20" s="3" t="s">
        <v>213</v>
      </c>
      <c r="H20" s="1">
        <v>46157</v>
      </c>
      <c r="I20" s="1">
        <v>46277</v>
      </c>
      <c r="J20" s="9">
        <v>7000</v>
      </c>
      <c r="K20" s="19" t="s">
        <v>114</v>
      </c>
    </row>
    <row r="21" spans="1:11" ht="62.25" customHeight="1" x14ac:dyDescent="0.25">
      <c r="A21" s="3" t="s">
        <v>214</v>
      </c>
      <c r="B21" s="3" t="s">
        <v>215</v>
      </c>
      <c r="C21" s="3" t="s">
        <v>13</v>
      </c>
      <c r="D21" s="3" t="s">
        <v>216</v>
      </c>
      <c r="E21" s="3" t="s">
        <v>217</v>
      </c>
      <c r="F21" s="3" t="s">
        <v>104</v>
      </c>
      <c r="G21" s="3" t="s">
        <v>105</v>
      </c>
      <c r="H21" s="1">
        <v>44453</v>
      </c>
      <c r="I21" s="1">
        <v>46279</v>
      </c>
      <c r="J21" s="9">
        <v>13897.99</v>
      </c>
      <c r="K21" s="27" t="s">
        <v>114</v>
      </c>
    </row>
    <row r="22" spans="1:11" ht="103.5" customHeight="1" x14ac:dyDescent="0.25">
      <c r="A22" s="3" t="s">
        <v>218</v>
      </c>
      <c r="B22" s="3" t="s">
        <v>219</v>
      </c>
      <c r="C22" s="3" t="s">
        <v>220</v>
      </c>
      <c r="D22" s="3" t="s">
        <v>221</v>
      </c>
      <c r="E22" s="3" t="s">
        <v>222</v>
      </c>
      <c r="F22" s="3" t="s">
        <v>223</v>
      </c>
      <c r="G22" s="3" t="s">
        <v>224</v>
      </c>
      <c r="H22" s="1">
        <v>44453</v>
      </c>
      <c r="I22" s="1">
        <v>46279</v>
      </c>
      <c r="J22" s="9">
        <v>752213.28</v>
      </c>
      <c r="K22" s="27" t="s">
        <v>114</v>
      </c>
    </row>
    <row r="23" spans="1:11" ht="78" customHeight="1" x14ac:dyDescent="0.25">
      <c r="A23" s="3" t="s">
        <v>225</v>
      </c>
      <c r="B23" s="3" t="s">
        <v>226</v>
      </c>
      <c r="C23" s="3" t="s">
        <v>227</v>
      </c>
      <c r="D23" s="3" t="s">
        <v>228</v>
      </c>
      <c r="E23" s="3" t="s">
        <v>229</v>
      </c>
      <c r="F23" s="3" t="s">
        <v>230</v>
      </c>
      <c r="G23" s="3" t="s">
        <v>231</v>
      </c>
      <c r="H23" s="12">
        <v>44833</v>
      </c>
      <c r="I23" s="1">
        <v>46294</v>
      </c>
      <c r="J23" s="9">
        <v>651102</v>
      </c>
      <c r="K23" s="27" t="s">
        <v>114</v>
      </c>
    </row>
    <row r="24" spans="1:11" ht="91.5" customHeight="1" x14ac:dyDescent="0.25">
      <c r="A24" s="3" t="s">
        <v>232</v>
      </c>
      <c r="B24" s="3" t="s">
        <v>233</v>
      </c>
      <c r="C24" s="3" t="s">
        <v>69</v>
      </c>
      <c r="D24" s="3" t="s">
        <v>234</v>
      </c>
      <c r="E24" s="3" t="s">
        <v>235</v>
      </c>
      <c r="F24" s="3" t="s">
        <v>236</v>
      </c>
      <c r="G24" s="3" t="s">
        <v>237</v>
      </c>
      <c r="H24" s="1">
        <v>45201</v>
      </c>
      <c r="I24" s="1">
        <v>46297</v>
      </c>
      <c r="J24" s="9">
        <v>5265668.87</v>
      </c>
      <c r="K24" s="27" t="s">
        <v>114</v>
      </c>
    </row>
    <row r="25" spans="1:11" ht="61.5" customHeight="1" x14ac:dyDescent="0.25">
      <c r="A25" s="3" t="s">
        <v>115</v>
      </c>
      <c r="B25" s="3" t="s">
        <v>238</v>
      </c>
      <c r="C25" s="3" t="s">
        <v>20</v>
      </c>
      <c r="D25" s="3" t="s">
        <v>117</v>
      </c>
      <c r="E25" s="3" t="s">
        <v>239</v>
      </c>
      <c r="F25" s="3" t="s">
        <v>119</v>
      </c>
      <c r="G25" s="3" t="s">
        <v>120</v>
      </c>
      <c r="H25" s="1">
        <v>45937</v>
      </c>
      <c r="I25" s="1">
        <v>46301</v>
      </c>
      <c r="J25" s="9">
        <v>3659930.52</v>
      </c>
      <c r="K25" s="27" t="s">
        <v>114</v>
      </c>
    </row>
    <row r="26" spans="1:11" ht="45.75" customHeight="1" x14ac:dyDescent="0.25">
      <c r="A26" s="3" t="s">
        <v>240</v>
      </c>
      <c r="B26" s="3" t="s">
        <v>241</v>
      </c>
      <c r="C26" s="3" t="s">
        <v>13</v>
      </c>
      <c r="D26" s="3" t="s">
        <v>242</v>
      </c>
      <c r="E26" s="3" t="s">
        <v>243</v>
      </c>
      <c r="F26" s="3" t="s">
        <v>244</v>
      </c>
      <c r="G26" s="3" t="s">
        <v>245</v>
      </c>
      <c r="H26" s="1">
        <v>45212</v>
      </c>
      <c r="I26" s="1">
        <v>46308</v>
      </c>
      <c r="J26" s="9">
        <v>10470</v>
      </c>
      <c r="K26" s="27" t="s">
        <v>114</v>
      </c>
    </row>
    <row r="27" spans="1:11" ht="152.25" customHeight="1" x14ac:dyDescent="0.25">
      <c r="A27" s="3" t="s">
        <v>246</v>
      </c>
      <c r="B27" s="3" t="s">
        <v>247</v>
      </c>
      <c r="C27" s="3" t="s">
        <v>13</v>
      </c>
      <c r="D27" s="3" t="s">
        <v>248</v>
      </c>
      <c r="E27" s="3" t="s">
        <v>249</v>
      </c>
      <c r="F27" s="3" t="s">
        <v>250</v>
      </c>
      <c r="G27" s="3" t="s">
        <v>251</v>
      </c>
      <c r="H27" s="1">
        <v>45232</v>
      </c>
      <c r="I27" s="1">
        <v>46328</v>
      </c>
      <c r="J27" s="9">
        <v>61002.75</v>
      </c>
      <c r="K27" s="27" t="s">
        <v>114</v>
      </c>
    </row>
    <row r="28" spans="1:11" ht="107.25" customHeight="1" x14ac:dyDescent="0.25">
      <c r="A28" s="3" t="s">
        <v>252</v>
      </c>
      <c r="B28" s="3" t="s">
        <v>253</v>
      </c>
      <c r="C28" s="3" t="s">
        <v>69</v>
      </c>
      <c r="D28" s="3" t="s">
        <v>254</v>
      </c>
      <c r="E28" s="3" t="s">
        <v>255</v>
      </c>
      <c r="F28" s="3" t="s">
        <v>256</v>
      </c>
      <c r="G28" s="3" t="s">
        <v>113</v>
      </c>
      <c r="H28" s="1">
        <v>45972</v>
      </c>
      <c r="I28" s="1">
        <v>46337</v>
      </c>
      <c r="J28" s="9">
        <v>50000</v>
      </c>
      <c r="K28" s="27" t="s">
        <v>114</v>
      </c>
    </row>
    <row r="29" spans="1:11" ht="50.25" customHeight="1" x14ac:dyDescent="0.25">
      <c r="A29" s="3" t="s">
        <v>257</v>
      </c>
      <c r="B29" s="3" t="s">
        <v>258</v>
      </c>
      <c r="C29" s="3" t="s">
        <v>13</v>
      </c>
      <c r="D29" s="3" t="s">
        <v>259</v>
      </c>
      <c r="E29" s="3" t="s">
        <v>260</v>
      </c>
      <c r="F29" s="3" t="s">
        <v>261</v>
      </c>
      <c r="G29" s="3" t="s">
        <v>262</v>
      </c>
      <c r="H29" s="1">
        <v>45244</v>
      </c>
      <c r="I29" s="1">
        <v>46340</v>
      </c>
      <c r="J29" s="9">
        <v>7229.69</v>
      </c>
      <c r="K29" s="27" t="s">
        <v>114</v>
      </c>
    </row>
    <row r="30" spans="1:11" ht="51.75" customHeight="1" x14ac:dyDescent="0.25">
      <c r="A30" s="3" t="s">
        <v>263</v>
      </c>
      <c r="B30" s="3" t="s">
        <v>264</v>
      </c>
      <c r="C30" s="3" t="s">
        <v>13</v>
      </c>
      <c r="D30" s="3" t="s">
        <v>265</v>
      </c>
      <c r="E30" s="3" t="s">
        <v>266</v>
      </c>
      <c r="F30" s="3" t="s">
        <v>267</v>
      </c>
      <c r="G30" s="3" t="s">
        <v>268</v>
      </c>
      <c r="H30" s="1">
        <v>45257</v>
      </c>
      <c r="I30" s="1">
        <v>46353</v>
      </c>
      <c r="J30" s="9">
        <v>165808.38</v>
      </c>
      <c r="K30" s="27" t="s">
        <v>114</v>
      </c>
    </row>
    <row r="31" spans="1:11" ht="124.5" customHeight="1" x14ac:dyDescent="0.25">
      <c r="A31" s="3" t="s">
        <v>269</v>
      </c>
      <c r="B31" s="3" t="s">
        <v>270</v>
      </c>
      <c r="C31" s="3" t="s">
        <v>69</v>
      </c>
      <c r="D31" s="3" t="s">
        <v>271</v>
      </c>
      <c r="E31" s="3" t="s">
        <v>272</v>
      </c>
      <c r="F31" s="3" t="s">
        <v>236</v>
      </c>
      <c r="G31" s="3" t="s">
        <v>237</v>
      </c>
      <c r="H31" s="1">
        <v>45261</v>
      </c>
      <c r="I31" s="1">
        <v>46357</v>
      </c>
      <c r="J31" s="9">
        <v>10149996.9</v>
      </c>
      <c r="K31" s="27" t="s">
        <v>114</v>
      </c>
    </row>
    <row r="32" spans="1:11" ht="108.75" customHeight="1" x14ac:dyDescent="0.25">
      <c r="A32" s="3" t="s">
        <v>273</v>
      </c>
      <c r="B32" s="3" t="s">
        <v>274</v>
      </c>
      <c r="C32" s="3" t="s">
        <v>13</v>
      </c>
      <c r="D32" s="3" t="s">
        <v>275</v>
      </c>
      <c r="E32" s="3" t="s">
        <v>276</v>
      </c>
      <c r="F32" s="3" t="s">
        <v>277</v>
      </c>
      <c r="G32" s="3" t="s">
        <v>278</v>
      </c>
      <c r="H32" s="1">
        <v>45272</v>
      </c>
      <c r="I32" s="1">
        <v>46368</v>
      </c>
      <c r="J32" s="9">
        <v>88314.72</v>
      </c>
      <c r="K32" s="27" t="s">
        <v>114</v>
      </c>
    </row>
    <row r="33" spans="1:11" ht="87" customHeight="1" x14ac:dyDescent="0.25">
      <c r="A33" s="3" t="s">
        <v>279</v>
      </c>
      <c r="B33" s="3" t="s">
        <v>280</v>
      </c>
      <c r="C33" s="3" t="s">
        <v>13</v>
      </c>
      <c r="D33" s="3" t="s">
        <v>67</v>
      </c>
      <c r="E33" s="3" t="s">
        <v>281</v>
      </c>
      <c r="F33" s="3" t="s">
        <v>282</v>
      </c>
      <c r="G33" s="3" t="s">
        <v>283</v>
      </c>
      <c r="H33" s="1">
        <v>46007</v>
      </c>
      <c r="I33" s="1">
        <v>46372</v>
      </c>
      <c r="J33" s="9">
        <v>25000</v>
      </c>
      <c r="K33" s="27" t="s">
        <v>114</v>
      </c>
    </row>
    <row r="34" spans="1:11" ht="58.5" customHeight="1" x14ac:dyDescent="0.25">
      <c r="A34" s="34" t="s">
        <v>284</v>
      </c>
      <c r="B34" s="34" t="s">
        <v>126</v>
      </c>
      <c r="C34" s="34" t="s">
        <v>13</v>
      </c>
      <c r="D34" s="34" t="s">
        <v>32</v>
      </c>
      <c r="E34" s="34" t="s">
        <v>285</v>
      </c>
      <c r="F34" s="34" t="s">
        <v>286</v>
      </c>
      <c r="G34" s="34" t="s">
        <v>287</v>
      </c>
      <c r="H34" s="31">
        <v>46007</v>
      </c>
      <c r="I34" s="32">
        <v>46372</v>
      </c>
      <c r="J34" s="33">
        <v>41381</v>
      </c>
      <c r="K34" s="19" t="s">
        <v>114</v>
      </c>
    </row>
    <row r="35" spans="1:11" ht="108.75" customHeight="1" x14ac:dyDescent="0.25">
      <c r="A35" s="3" t="s">
        <v>288</v>
      </c>
      <c r="B35" s="3" t="s">
        <v>289</v>
      </c>
      <c r="C35" s="3" t="s">
        <v>290</v>
      </c>
      <c r="D35" s="3" t="s">
        <v>291</v>
      </c>
      <c r="E35" s="3" t="s">
        <v>292</v>
      </c>
      <c r="F35" s="3" t="s">
        <v>293</v>
      </c>
      <c r="G35" s="3" t="s">
        <v>294</v>
      </c>
      <c r="H35" s="1">
        <v>46008</v>
      </c>
      <c r="I35" s="1">
        <v>46373</v>
      </c>
      <c r="J35" s="9">
        <v>687962.8</v>
      </c>
      <c r="K35" s="27" t="s">
        <v>114</v>
      </c>
    </row>
    <row r="36" spans="1:11" ht="109.5" customHeight="1" x14ac:dyDescent="0.25">
      <c r="A36" s="3" t="s">
        <v>295</v>
      </c>
      <c r="B36" s="3" t="s">
        <v>296</v>
      </c>
      <c r="C36" s="3" t="s">
        <v>66</v>
      </c>
      <c r="D36" s="3" t="s">
        <v>297</v>
      </c>
      <c r="E36" s="3" t="s">
        <v>298</v>
      </c>
      <c r="F36" s="3" t="s">
        <v>299</v>
      </c>
      <c r="G36" s="3" t="s">
        <v>300</v>
      </c>
      <c r="H36" s="1">
        <v>46009</v>
      </c>
      <c r="I36" s="1">
        <v>46374</v>
      </c>
      <c r="J36" s="9">
        <v>34500</v>
      </c>
      <c r="K36" s="27" t="s">
        <v>114</v>
      </c>
    </row>
    <row r="37" spans="1:11" ht="48.75" customHeight="1" x14ac:dyDescent="0.25">
      <c r="A37" s="2" t="s">
        <v>301</v>
      </c>
      <c r="B37" s="2" t="s">
        <v>302</v>
      </c>
      <c r="C37" s="2" t="s">
        <v>227</v>
      </c>
      <c r="D37" s="2" t="s">
        <v>303</v>
      </c>
      <c r="E37" s="2" t="s">
        <v>304</v>
      </c>
      <c r="F37" s="2" t="s">
        <v>305</v>
      </c>
      <c r="G37" s="2" t="s">
        <v>306</v>
      </c>
      <c r="H37" s="13">
        <v>45656</v>
      </c>
      <c r="I37" s="1">
        <v>46386</v>
      </c>
      <c r="J37" s="9">
        <v>5681985.25</v>
      </c>
      <c r="K37" s="27" t="s">
        <v>114</v>
      </c>
    </row>
    <row r="38" spans="1:11" ht="61.5" customHeight="1" x14ac:dyDescent="0.25">
      <c r="A38" s="20" t="s">
        <v>307</v>
      </c>
      <c r="B38" s="20" t="s">
        <v>308</v>
      </c>
      <c r="C38" s="20" t="s">
        <v>20</v>
      </c>
      <c r="D38" s="20" t="s">
        <v>309</v>
      </c>
      <c r="E38" s="20" t="s">
        <v>310</v>
      </c>
      <c r="F38" s="20" t="s">
        <v>311</v>
      </c>
      <c r="G38" s="20" t="s">
        <v>312</v>
      </c>
      <c r="H38" s="21">
        <v>46028</v>
      </c>
      <c r="I38" s="1">
        <v>46393</v>
      </c>
      <c r="J38" s="22">
        <v>1080000</v>
      </c>
      <c r="K38" s="19" t="s">
        <v>114</v>
      </c>
    </row>
    <row r="39" spans="1:11" ht="45" x14ac:dyDescent="0.25">
      <c r="A39" s="3" t="s">
        <v>24</v>
      </c>
      <c r="B39" s="3" t="s">
        <v>25</v>
      </c>
      <c r="C39" s="3" t="s">
        <v>13</v>
      </c>
      <c r="D39" s="3" t="s">
        <v>26</v>
      </c>
      <c r="E39" s="3" t="s">
        <v>27</v>
      </c>
      <c r="F39" s="3" t="s">
        <v>28</v>
      </c>
      <c r="G39" s="3" t="s">
        <v>29</v>
      </c>
      <c r="H39" s="1">
        <v>46052</v>
      </c>
      <c r="I39" s="1">
        <v>46417</v>
      </c>
      <c r="J39" s="9">
        <v>19497.68</v>
      </c>
      <c r="K39" s="27" t="s">
        <v>114</v>
      </c>
    </row>
    <row r="40" spans="1:11" ht="52.5" customHeight="1" x14ac:dyDescent="0.25">
      <c r="A40" s="3" t="s">
        <v>30</v>
      </c>
      <c r="B40" s="3" t="s">
        <v>31</v>
      </c>
      <c r="C40" s="3" t="s">
        <v>13</v>
      </c>
      <c r="D40" s="3" t="s">
        <v>32</v>
      </c>
      <c r="E40" s="3" t="s">
        <v>33</v>
      </c>
      <c r="F40" s="3" t="s">
        <v>34</v>
      </c>
      <c r="G40" s="3" t="s">
        <v>35</v>
      </c>
      <c r="H40" s="1">
        <v>46062</v>
      </c>
      <c r="I40" s="1">
        <v>46427</v>
      </c>
      <c r="J40" s="16">
        <v>352878.74</v>
      </c>
      <c r="K40" s="27" t="s">
        <v>114</v>
      </c>
    </row>
    <row r="41" spans="1:11" ht="47.25" customHeight="1" x14ac:dyDescent="0.25">
      <c r="A41" s="3" t="s">
        <v>36</v>
      </c>
      <c r="B41" s="3" t="s">
        <v>37</v>
      </c>
      <c r="C41" s="3" t="s">
        <v>13</v>
      </c>
      <c r="D41" s="3" t="s">
        <v>38</v>
      </c>
      <c r="E41" s="3" t="s">
        <v>39</v>
      </c>
      <c r="F41" s="3" t="s">
        <v>40</v>
      </c>
      <c r="G41" s="3" t="s">
        <v>41</v>
      </c>
      <c r="H41" s="1">
        <v>46064</v>
      </c>
      <c r="I41" s="1">
        <v>46429</v>
      </c>
      <c r="J41" s="16">
        <v>74958.960000000006</v>
      </c>
      <c r="K41" s="27" t="s">
        <v>114</v>
      </c>
    </row>
    <row r="42" spans="1:11" ht="77.25" customHeight="1" x14ac:dyDescent="0.25">
      <c r="A42" s="3" t="s">
        <v>42</v>
      </c>
      <c r="B42" s="3" t="s">
        <v>43</v>
      </c>
      <c r="C42" s="3" t="s">
        <v>13</v>
      </c>
      <c r="D42" s="3" t="s">
        <v>44</v>
      </c>
      <c r="E42" s="3" t="s">
        <v>45</v>
      </c>
      <c r="F42" s="3" t="s">
        <v>46</v>
      </c>
      <c r="G42" s="3" t="s">
        <v>47</v>
      </c>
      <c r="H42" s="1">
        <v>46067</v>
      </c>
      <c r="I42" s="1">
        <v>46432</v>
      </c>
      <c r="J42" s="9">
        <v>193347.48</v>
      </c>
      <c r="K42" s="27" t="s">
        <v>114</v>
      </c>
    </row>
    <row r="43" spans="1:11" ht="66" customHeight="1" x14ac:dyDescent="0.25">
      <c r="A43" s="3" t="s">
        <v>49</v>
      </c>
      <c r="B43" s="3" t="s">
        <v>50</v>
      </c>
      <c r="C43" s="3" t="s">
        <v>13</v>
      </c>
      <c r="D43" s="8" t="s">
        <v>51</v>
      </c>
      <c r="E43" s="3" t="s">
        <v>52</v>
      </c>
      <c r="F43" s="3" t="s">
        <v>53</v>
      </c>
      <c r="G43" s="3" t="s">
        <v>54</v>
      </c>
      <c r="H43" s="1">
        <v>46070</v>
      </c>
      <c r="I43" s="1">
        <v>46435</v>
      </c>
      <c r="J43" s="9">
        <v>144942.48000000001</v>
      </c>
      <c r="K43" s="27" t="s">
        <v>114</v>
      </c>
    </row>
    <row r="44" spans="1:11" ht="54.75" customHeight="1" x14ac:dyDescent="0.25">
      <c r="A44" s="3" t="s">
        <v>42</v>
      </c>
      <c r="B44" s="3" t="s">
        <v>55</v>
      </c>
      <c r="C44" s="3" t="s">
        <v>13</v>
      </c>
      <c r="D44" s="3" t="s">
        <v>56</v>
      </c>
      <c r="E44" s="3" t="s">
        <v>57</v>
      </c>
      <c r="F44" s="3" t="s">
        <v>58</v>
      </c>
      <c r="G44" s="3" t="s">
        <v>59</v>
      </c>
      <c r="H44" s="1">
        <v>46070</v>
      </c>
      <c r="I44" s="1">
        <v>46435</v>
      </c>
      <c r="J44" s="17">
        <v>653571.65</v>
      </c>
      <c r="K44" s="27" t="s">
        <v>114</v>
      </c>
    </row>
    <row r="45" spans="1:11" ht="69" customHeight="1" x14ac:dyDescent="0.25">
      <c r="A45" s="3" t="s">
        <v>315</v>
      </c>
      <c r="B45" s="3" t="s">
        <v>316</v>
      </c>
      <c r="C45" s="3" t="s">
        <v>69</v>
      </c>
      <c r="D45" s="3" t="s">
        <v>317</v>
      </c>
      <c r="E45" s="3" t="s">
        <v>318</v>
      </c>
      <c r="F45" s="3" t="s">
        <v>319</v>
      </c>
      <c r="G45" s="3" t="s">
        <v>320</v>
      </c>
      <c r="H45" s="1">
        <v>46079</v>
      </c>
      <c r="I45" s="1">
        <v>46445</v>
      </c>
      <c r="J45" s="9">
        <f>50000*12</f>
        <v>600000</v>
      </c>
      <c r="K45" s="27" t="s">
        <v>114</v>
      </c>
    </row>
    <row r="46" spans="1:11" ht="85.5" customHeight="1" x14ac:dyDescent="0.25">
      <c r="A46" s="3" t="s">
        <v>321</v>
      </c>
      <c r="B46" s="3" t="s">
        <v>322</v>
      </c>
      <c r="C46" s="3" t="s">
        <v>20</v>
      </c>
      <c r="D46" s="3" t="s">
        <v>317</v>
      </c>
      <c r="E46" s="28" t="s">
        <v>323</v>
      </c>
      <c r="F46" s="3" t="s">
        <v>324</v>
      </c>
      <c r="G46" s="3" t="s">
        <v>325</v>
      </c>
      <c r="H46" s="30">
        <v>46091</v>
      </c>
      <c r="I46" s="30">
        <v>46456</v>
      </c>
      <c r="J46" s="9">
        <v>27600</v>
      </c>
      <c r="K46" s="27" t="s">
        <v>114</v>
      </c>
    </row>
    <row r="47" spans="1:11" ht="83.25" customHeight="1" x14ac:dyDescent="0.25">
      <c r="A47" s="3" t="s">
        <v>321</v>
      </c>
      <c r="B47" s="3" t="s">
        <v>327</v>
      </c>
      <c r="C47" s="3" t="s">
        <v>20</v>
      </c>
      <c r="D47" s="3" t="s">
        <v>328</v>
      </c>
      <c r="E47" s="3" t="s">
        <v>329</v>
      </c>
      <c r="F47" s="3" t="s">
        <v>330</v>
      </c>
      <c r="G47" s="3" t="s">
        <v>331</v>
      </c>
      <c r="H47" s="30">
        <v>46091</v>
      </c>
      <c r="I47" s="30">
        <v>46456</v>
      </c>
      <c r="J47" s="9">
        <v>900</v>
      </c>
      <c r="K47" s="27" t="s">
        <v>114</v>
      </c>
    </row>
    <row r="48" spans="1:11" ht="81.75" customHeight="1" x14ac:dyDescent="0.25">
      <c r="A48" s="3" t="s">
        <v>332</v>
      </c>
      <c r="B48" s="3" t="s">
        <v>333</v>
      </c>
      <c r="C48" s="3" t="s">
        <v>69</v>
      </c>
      <c r="D48" s="3" t="s">
        <v>334</v>
      </c>
      <c r="E48" s="3" t="s">
        <v>335</v>
      </c>
      <c r="F48" s="3" t="s">
        <v>336</v>
      </c>
      <c r="G48" s="3" t="s">
        <v>70</v>
      </c>
      <c r="H48" s="1">
        <v>46091</v>
      </c>
      <c r="I48" s="1">
        <v>46456</v>
      </c>
      <c r="J48" s="9">
        <v>140000</v>
      </c>
      <c r="K48" s="27" t="s">
        <v>114</v>
      </c>
    </row>
    <row r="49" spans="1:11" ht="58.5" customHeight="1" x14ac:dyDescent="0.25">
      <c r="A49" s="3" t="s">
        <v>337</v>
      </c>
      <c r="B49" s="3" t="s">
        <v>338</v>
      </c>
      <c r="C49" s="3" t="s">
        <v>339</v>
      </c>
      <c r="D49" s="24" t="s">
        <v>328</v>
      </c>
      <c r="E49" s="24" t="s">
        <v>340</v>
      </c>
      <c r="F49" s="24" t="s">
        <v>21</v>
      </c>
      <c r="G49" s="3" t="s">
        <v>22</v>
      </c>
      <c r="H49" s="1">
        <v>46091</v>
      </c>
      <c r="I49" s="1">
        <v>46456</v>
      </c>
      <c r="J49" s="9">
        <v>4188000</v>
      </c>
      <c r="K49" s="19" t="s">
        <v>114</v>
      </c>
    </row>
    <row r="50" spans="1:11" ht="63" customHeight="1" x14ac:dyDescent="0.25">
      <c r="A50" s="3" t="s">
        <v>341</v>
      </c>
      <c r="B50" s="3" t="s">
        <v>342</v>
      </c>
      <c r="C50" s="3" t="s">
        <v>227</v>
      </c>
      <c r="D50" s="24" t="s">
        <v>343</v>
      </c>
      <c r="E50" s="24" t="s">
        <v>344</v>
      </c>
      <c r="F50" s="24" t="s">
        <v>345</v>
      </c>
      <c r="G50" s="6" t="s">
        <v>346</v>
      </c>
      <c r="H50" s="1">
        <v>46094</v>
      </c>
      <c r="I50" s="1">
        <v>46459</v>
      </c>
      <c r="J50" s="9">
        <v>889332.14</v>
      </c>
      <c r="K50" s="19" t="s">
        <v>114</v>
      </c>
    </row>
    <row r="51" spans="1:11" ht="48" customHeight="1" x14ac:dyDescent="0.25">
      <c r="A51" s="3" t="s">
        <v>347</v>
      </c>
      <c r="B51" s="3" t="s">
        <v>348</v>
      </c>
      <c r="C51" s="3" t="s">
        <v>13</v>
      </c>
      <c r="D51" s="3" t="s">
        <v>309</v>
      </c>
      <c r="E51" s="3" t="s">
        <v>68</v>
      </c>
      <c r="F51" s="10" t="s">
        <v>349</v>
      </c>
      <c r="G51" s="44" t="s">
        <v>350</v>
      </c>
      <c r="H51" s="30">
        <v>46098</v>
      </c>
      <c r="I51" s="30">
        <v>46463</v>
      </c>
      <c r="J51" s="9">
        <v>9299</v>
      </c>
      <c r="K51" s="27" t="s">
        <v>114</v>
      </c>
    </row>
    <row r="52" spans="1:11" ht="36" customHeight="1" x14ac:dyDescent="0.25">
      <c r="A52" s="3" t="s">
        <v>351</v>
      </c>
      <c r="B52" s="3" t="s">
        <v>352</v>
      </c>
      <c r="C52" s="3" t="s">
        <v>290</v>
      </c>
      <c r="D52" s="3" t="s">
        <v>353</v>
      </c>
      <c r="E52" s="3" t="s">
        <v>354</v>
      </c>
      <c r="F52" s="3" t="s">
        <v>355</v>
      </c>
      <c r="G52" s="45" t="s">
        <v>356</v>
      </c>
      <c r="H52" s="1">
        <v>44643</v>
      </c>
      <c r="I52" s="1">
        <v>46469</v>
      </c>
      <c r="J52" s="9">
        <v>490156.79999999999</v>
      </c>
      <c r="K52" s="27" t="s">
        <v>114</v>
      </c>
    </row>
    <row r="53" spans="1:11" ht="61.5" customHeight="1" x14ac:dyDescent="0.25">
      <c r="A53" s="3" t="s">
        <v>77</v>
      </c>
      <c r="B53" s="3" t="s">
        <v>78</v>
      </c>
      <c r="C53" s="3" t="s">
        <v>13</v>
      </c>
      <c r="D53" s="8" t="s">
        <v>79</v>
      </c>
      <c r="E53" s="3" t="s">
        <v>80</v>
      </c>
      <c r="F53" s="3" t="s">
        <v>81</v>
      </c>
      <c r="G53" s="3" t="s">
        <v>82</v>
      </c>
      <c r="H53" s="41">
        <v>46108</v>
      </c>
      <c r="I53" s="41">
        <v>46473</v>
      </c>
      <c r="J53" s="42">
        <v>10478.219999999999</v>
      </c>
      <c r="K53" s="43" t="s">
        <v>114</v>
      </c>
    </row>
    <row r="54" spans="1:11" ht="62.25" customHeight="1" x14ac:dyDescent="0.25">
      <c r="A54" s="3" t="s">
        <v>71</v>
      </c>
      <c r="B54" s="3" t="s">
        <v>72</v>
      </c>
      <c r="C54" s="3" t="s">
        <v>20</v>
      </c>
      <c r="D54" s="3" t="s">
        <v>73</v>
      </c>
      <c r="E54" s="3" t="s">
        <v>74</v>
      </c>
      <c r="F54" s="3" t="s">
        <v>75</v>
      </c>
      <c r="G54" s="3" t="s">
        <v>76</v>
      </c>
      <c r="H54" s="41">
        <v>46108</v>
      </c>
      <c r="I54" s="41">
        <v>46473</v>
      </c>
      <c r="J54" s="42">
        <v>22540.94</v>
      </c>
      <c r="K54" s="43" t="s">
        <v>114</v>
      </c>
    </row>
    <row r="55" spans="1:11" ht="61.5" customHeight="1" x14ac:dyDescent="0.25">
      <c r="A55" s="3" t="s">
        <v>357</v>
      </c>
      <c r="B55" s="3" t="s">
        <v>358</v>
      </c>
      <c r="C55" s="3" t="s">
        <v>13</v>
      </c>
      <c r="D55" s="3" t="s">
        <v>48</v>
      </c>
      <c r="E55" s="3" t="s">
        <v>359</v>
      </c>
      <c r="F55" s="3" t="s">
        <v>16</v>
      </c>
      <c r="G55" s="3" t="s">
        <v>17</v>
      </c>
      <c r="H55" s="30">
        <v>46113</v>
      </c>
      <c r="I55" s="30">
        <v>46478</v>
      </c>
      <c r="J55" s="9">
        <v>4205559.96</v>
      </c>
      <c r="K55" s="27" t="s">
        <v>114</v>
      </c>
    </row>
    <row r="56" spans="1:11" ht="65.25" customHeight="1" x14ac:dyDescent="0.25">
      <c r="A56" s="3" t="s">
        <v>360</v>
      </c>
      <c r="B56" s="3" t="s">
        <v>361</v>
      </c>
      <c r="C56" s="3" t="s">
        <v>69</v>
      </c>
      <c r="D56" s="24" t="s">
        <v>362</v>
      </c>
      <c r="E56" s="24" t="s">
        <v>363</v>
      </c>
      <c r="F56" s="24" t="s">
        <v>364</v>
      </c>
      <c r="G56" s="3" t="s">
        <v>365</v>
      </c>
      <c r="H56" s="1">
        <v>46113</v>
      </c>
      <c r="I56" s="1">
        <v>46478</v>
      </c>
      <c r="J56" s="9">
        <v>150000</v>
      </c>
      <c r="K56" s="19" t="s">
        <v>114</v>
      </c>
    </row>
    <row r="57" spans="1:11" ht="48.75" customHeight="1" x14ac:dyDescent="0.25">
      <c r="A57" s="3" t="s">
        <v>366</v>
      </c>
      <c r="B57" s="3" t="s">
        <v>367</v>
      </c>
      <c r="C57" s="3" t="s">
        <v>69</v>
      </c>
      <c r="D57" s="24" t="s">
        <v>368</v>
      </c>
      <c r="E57" s="24" t="s">
        <v>369</v>
      </c>
      <c r="F57" s="24" t="s">
        <v>370</v>
      </c>
      <c r="G57" s="3" t="s">
        <v>371</v>
      </c>
      <c r="H57" s="1">
        <v>46114</v>
      </c>
      <c r="I57" s="1">
        <v>46479</v>
      </c>
      <c r="J57" s="9">
        <v>960000</v>
      </c>
      <c r="K57" s="19" t="s">
        <v>114</v>
      </c>
    </row>
    <row r="58" spans="1:11" ht="41.25" customHeight="1" x14ac:dyDescent="0.25">
      <c r="A58" s="6" t="s">
        <v>83</v>
      </c>
      <c r="B58" s="6" t="s">
        <v>84</v>
      </c>
      <c r="C58" s="6" t="s">
        <v>13</v>
      </c>
      <c r="D58" s="6" t="s">
        <v>85</v>
      </c>
      <c r="E58" s="6" t="s">
        <v>86</v>
      </c>
      <c r="F58" s="6" t="s">
        <v>87</v>
      </c>
      <c r="G58" s="48" t="s">
        <v>88</v>
      </c>
      <c r="H58" s="46">
        <v>46116</v>
      </c>
      <c r="I58" s="41">
        <v>46481</v>
      </c>
      <c r="J58" s="47">
        <v>319077.2</v>
      </c>
      <c r="K58" s="43" t="s">
        <v>114</v>
      </c>
    </row>
    <row r="59" spans="1:11" ht="41.25" customHeight="1" x14ac:dyDescent="0.25">
      <c r="A59" s="3" t="s">
        <v>83</v>
      </c>
      <c r="B59" s="3" t="s">
        <v>84</v>
      </c>
      <c r="C59" s="3" t="s">
        <v>13</v>
      </c>
      <c r="D59" s="3" t="s">
        <v>85</v>
      </c>
      <c r="E59" s="3" t="s">
        <v>86</v>
      </c>
      <c r="F59" s="3" t="s">
        <v>87</v>
      </c>
      <c r="G59" s="11" t="s">
        <v>88</v>
      </c>
      <c r="H59" s="41">
        <v>46116</v>
      </c>
      <c r="I59" s="41">
        <v>46481</v>
      </c>
      <c r="J59" s="42">
        <v>319077.2</v>
      </c>
      <c r="K59" s="43"/>
    </row>
    <row r="60" spans="1:11" ht="54.75" customHeight="1" x14ac:dyDescent="0.25">
      <c r="A60" s="3" t="s">
        <v>83</v>
      </c>
      <c r="B60" s="3" t="s">
        <v>89</v>
      </c>
      <c r="C60" s="3" t="s">
        <v>13</v>
      </c>
      <c r="D60" s="3" t="s">
        <v>90</v>
      </c>
      <c r="E60" s="3" t="s">
        <v>91</v>
      </c>
      <c r="F60" s="3" t="s">
        <v>92</v>
      </c>
      <c r="G60" s="11" t="s">
        <v>93</v>
      </c>
      <c r="H60" s="41">
        <v>46136</v>
      </c>
      <c r="I60" s="41">
        <v>46501</v>
      </c>
      <c r="J60" s="42">
        <v>1327001.06</v>
      </c>
      <c r="K60" s="43" t="s">
        <v>114</v>
      </c>
    </row>
    <row r="61" spans="1:11" ht="69.75" customHeight="1" x14ac:dyDescent="0.25">
      <c r="A61" s="3" t="s">
        <v>94</v>
      </c>
      <c r="B61" s="3" t="s">
        <v>95</v>
      </c>
      <c r="C61" s="3" t="s">
        <v>13</v>
      </c>
      <c r="D61" s="8" t="s">
        <v>96</v>
      </c>
      <c r="E61" s="26" t="s">
        <v>97</v>
      </c>
      <c r="F61" s="3" t="s">
        <v>98</v>
      </c>
      <c r="G61" s="3" t="s">
        <v>99</v>
      </c>
      <c r="H61" s="41">
        <v>46141</v>
      </c>
      <c r="I61" s="41">
        <v>46506</v>
      </c>
      <c r="J61" s="9">
        <v>146161.5</v>
      </c>
      <c r="K61" s="43" t="s">
        <v>114</v>
      </c>
    </row>
    <row r="62" spans="1:11" ht="123" customHeight="1" x14ac:dyDescent="0.25">
      <c r="A62" s="3" t="s">
        <v>372</v>
      </c>
      <c r="B62" s="3" t="s">
        <v>373</v>
      </c>
      <c r="C62" s="3" t="s">
        <v>69</v>
      </c>
      <c r="D62" s="24" t="s">
        <v>374</v>
      </c>
      <c r="E62" s="24" t="s">
        <v>375</v>
      </c>
      <c r="F62" s="24" t="s">
        <v>376</v>
      </c>
      <c r="G62" s="3" t="s">
        <v>377</v>
      </c>
      <c r="H62" s="1">
        <v>46141</v>
      </c>
      <c r="I62" s="1">
        <v>46506</v>
      </c>
      <c r="J62" s="9">
        <v>596160</v>
      </c>
      <c r="K62" s="19" t="s">
        <v>114</v>
      </c>
    </row>
    <row r="63" spans="1:11" ht="66.75" customHeight="1" x14ac:dyDescent="0.25">
      <c r="A63" s="3" t="s">
        <v>100</v>
      </c>
      <c r="B63" s="3" t="s">
        <v>101</v>
      </c>
      <c r="C63" s="3" t="s">
        <v>20</v>
      </c>
      <c r="D63" s="8" t="s">
        <v>102</v>
      </c>
      <c r="E63" s="3" t="s">
        <v>103</v>
      </c>
      <c r="F63" s="3" t="s">
        <v>104</v>
      </c>
      <c r="G63" s="3" t="s">
        <v>105</v>
      </c>
      <c r="H63" s="41">
        <v>46160</v>
      </c>
      <c r="I63" s="41">
        <v>46525</v>
      </c>
      <c r="J63" s="42">
        <v>17520</v>
      </c>
      <c r="K63" s="43" t="s">
        <v>114</v>
      </c>
    </row>
    <row r="64" spans="1:11" ht="105" x14ac:dyDescent="0.25">
      <c r="A64" s="6" t="s">
        <v>379</v>
      </c>
      <c r="B64" s="6" t="s">
        <v>380</v>
      </c>
      <c r="C64" s="6" t="s">
        <v>69</v>
      </c>
      <c r="D64" s="25" t="s">
        <v>381</v>
      </c>
      <c r="E64" s="25" t="s">
        <v>382</v>
      </c>
      <c r="F64" s="25" t="s">
        <v>383</v>
      </c>
      <c r="G64" s="6" t="s">
        <v>384</v>
      </c>
      <c r="H64" s="5">
        <v>46161</v>
      </c>
      <c r="I64" s="1">
        <v>46526</v>
      </c>
      <c r="J64" s="14">
        <v>600000</v>
      </c>
      <c r="K64" s="19" t="s">
        <v>114</v>
      </c>
    </row>
    <row r="65" spans="1:11" ht="50.25" customHeight="1" x14ac:dyDescent="0.25">
      <c r="A65" s="3" t="s">
        <v>106</v>
      </c>
      <c r="B65" s="3" t="s">
        <v>107</v>
      </c>
      <c r="C65" s="3" t="s">
        <v>69</v>
      </c>
      <c r="D65" s="8" t="s">
        <v>108</v>
      </c>
      <c r="E65" s="3" t="s">
        <v>109</v>
      </c>
      <c r="F65" s="3" t="s">
        <v>110</v>
      </c>
      <c r="G65" s="3" t="s">
        <v>111</v>
      </c>
      <c r="H65" s="41">
        <v>46164</v>
      </c>
      <c r="I65" s="41">
        <v>46529</v>
      </c>
      <c r="J65" s="42">
        <v>68000</v>
      </c>
      <c r="K65" s="43" t="s">
        <v>114</v>
      </c>
    </row>
    <row r="66" spans="1:11" ht="67.5" customHeight="1" x14ac:dyDescent="0.25">
      <c r="A66" s="3" t="s">
        <v>385</v>
      </c>
      <c r="B66" s="3" t="s">
        <v>386</v>
      </c>
      <c r="C66" s="3" t="s">
        <v>69</v>
      </c>
      <c r="D66" s="3" t="s">
        <v>387</v>
      </c>
      <c r="E66" s="3" t="s">
        <v>388</v>
      </c>
      <c r="F66" s="3" t="s">
        <v>389</v>
      </c>
      <c r="G66" s="10" t="s">
        <v>390</v>
      </c>
      <c r="H66" s="1">
        <v>45320</v>
      </c>
      <c r="I66" s="1">
        <v>47147</v>
      </c>
      <c r="J66" s="9">
        <v>19106.400000000001</v>
      </c>
      <c r="K66" s="27" t="s">
        <v>114</v>
      </c>
    </row>
    <row r="67" spans="1:11" ht="36" customHeight="1" x14ac:dyDescent="0.25">
      <c r="A67" s="3" t="s">
        <v>391</v>
      </c>
      <c r="B67" s="3" t="s">
        <v>392</v>
      </c>
      <c r="C67" s="3" t="s">
        <v>13</v>
      </c>
      <c r="D67" s="8" t="s">
        <v>393</v>
      </c>
      <c r="E67" s="3" t="s">
        <v>394</v>
      </c>
      <c r="F67" s="3" t="s">
        <v>395</v>
      </c>
      <c r="G67" s="10" t="s">
        <v>396</v>
      </c>
      <c r="H67" s="1">
        <v>45463</v>
      </c>
      <c r="I67" s="1">
        <v>47289</v>
      </c>
      <c r="J67" s="9">
        <v>99900</v>
      </c>
      <c r="K67" s="27" t="s">
        <v>114</v>
      </c>
    </row>
    <row r="68" spans="1:11" ht="36" customHeight="1" x14ac:dyDescent="0.25">
      <c r="A68" s="3" t="s">
        <v>397</v>
      </c>
      <c r="B68" s="3" t="s">
        <v>398</v>
      </c>
      <c r="C68" s="3" t="s">
        <v>20</v>
      </c>
      <c r="D68" s="3" t="s">
        <v>399</v>
      </c>
      <c r="E68" s="3" t="s">
        <v>400</v>
      </c>
      <c r="F68" s="3" t="s">
        <v>401</v>
      </c>
      <c r="G68" s="10" t="s">
        <v>402</v>
      </c>
      <c r="H68" s="1">
        <v>45477</v>
      </c>
      <c r="I68" s="1">
        <v>47303</v>
      </c>
      <c r="J68" s="9">
        <v>9110000</v>
      </c>
      <c r="K68" s="27" t="s">
        <v>114</v>
      </c>
    </row>
    <row r="69" spans="1:11" ht="37.5" customHeight="1" x14ac:dyDescent="0.25">
      <c r="A69" s="3" t="s">
        <v>126</v>
      </c>
      <c r="B69" s="3" t="s">
        <v>403</v>
      </c>
      <c r="C69" s="3" t="s">
        <v>126</v>
      </c>
      <c r="D69" s="3" t="s">
        <v>404</v>
      </c>
      <c r="E69" s="3" t="s">
        <v>405</v>
      </c>
      <c r="F69" s="3" t="s">
        <v>406</v>
      </c>
      <c r="G69" s="10" t="s">
        <v>407</v>
      </c>
      <c r="H69" s="1">
        <v>37012</v>
      </c>
      <c r="I69" s="1" t="s">
        <v>408</v>
      </c>
      <c r="J69" s="9">
        <v>3019065.95</v>
      </c>
      <c r="K69" s="27" t="s">
        <v>114</v>
      </c>
    </row>
    <row r="70" spans="1:11" ht="111" customHeight="1" x14ac:dyDescent="0.25">
      <c r="A70" s="3" t="s">
        <v>126</v>
      </c>
      <c r="B70" s="3" t="s">
        <v>409</v>
      </c>
      <c r="C70" s="3" t="s">
        <v>126</v>
      </c>
      <c r="D70" s="3" t="s">
        <v>410</v>
      </c>
      <c r="E70" s="3" t="s">
        <v>411</v>
      </c>
      <c r="F70" s="3" t="s">
        <v>412</v>
      </c>
      <c r="G70" s="3" t="s">
        <v>413</v>
      </c>
      <c r="H70" s="1">
        <v>44775</v>
      </c>
      <c r="I70" s="1" t="s">
        <v>408</v>
      </c>
      <c r="J70" s="9">
        <v>15000</v>
      </c>
      <c r="K70" s="27" t="s">
        <v>114</v>
      </c>
    </row>
    <row r="71" spans="1:11" ht="33.75" customHeight="1" x14ac:dyDescent="0.25">
      <c r="A71" s="3" t="s">
        <v>126</v>
      </c>
      <c r="B71" s="3" t="s">
        <v>414</v>
      </c>
      <c r="C71" s="3" t="s">
        <v>126</v>
      </c>
      <c r="D71" s="3" t="s">
        <v>415</v>
      </c>
      <c r="E71" s="3" t="s">
        <v>416</v>
      </c>
      <c r="F71" s="3" t="s">
        <v>417</v>
      </c>
      <c r="G71" s="3" t="s">
        <v>418</v>
      </c>
      <c r="H71" s="3" t="s">
        <v>126</v>
      </c>
      <c r="I71" s="1" t="s">
        <v>408</v>
      </c>
      <c r="J71" s="9">
        <v>34463.4</v>
      </c>
      <c r="K71" s="27" t="s">
        <v>114</v>
      </c>
    </row>
    <row r="72" spans="1:11" ht="35.25" customHeight="1" x14ac:dyDescent="0.25">
      <c r="A72" s="3" t="s">
        <v>126</v>
      </c>
      <c r="B72" s="3" t="s">
        <v>419</v>
      </c>
      <c r="C72" s="3" t="s">
        <v>126</v>
      </c>
      <c r="D72" s="3" t="s">
        <v>420</v>
      </c>
      <c r="E72" s="3" t="s">
        <v>421</v>
      </c>
      <c r="F72" s="3" t="s">
        <v>422</v>
      </c>
      <c r="G72" s="10" t="s">
        <v>423</v>
      </c>
      <c r="H72" s="1">
        <v>43370</v>
      </c>
      <c r="I72" s="1" t="s">
        <v>408</v>
      </c>
      <c r="J72" s="9">
        <v>68834.399999999994</v>
      </c>
      <c r="K72" s="27" t="s">
        <v>114</v>
      </c>
    </row>
    <row r="73" spans="1:11" ht="30" x14ac:dyDescent="0.25">
      <c r="A73" s="3" t="s">
        <v>424</v>
      </c>
      <c r="B73" s="3" t="s">
        <v>425</v>
      </c>
      <c r="C73" s="3" t="s">
        <v>69</v>
      </c>
      <c r="D73" s="3" t="s">
        <v>426</v>
      </c>
      <c r="E73" s="3" t="s">
        <v>427</v>
      </c>
      <c r="F73" s="3" t="s">
        <v>428</v>
      </c>
      <c r="G73" s="10" t="s">
        <v>429</v>
      </c>
      <c r="H73" s="1">
        <v>43524</v>
      </c>
      <c r="I73" s="1" t="s">
        <v>408</v>
      </c>
      <c r="J73" s="9">
        <v>31330.560000000001</v>
      </c>
      <c r="K73" s="27" t="s">
        <v>114</v>
      </c>
    </row>
    <row r="74" spans="1:11" ht="75" x14ac:dyDescent="0.25">
      <c r="A74" s="3" t="s">
        <v>430</v>
      </c>
      <c r="B74" s="3" t="s">
        <v>431</v>
      </c>
      <c r="C74" s="3" t="s">
        <v>69</v>
      </c>
      <c r="D74" s="24" t="s">
        <v>432</v>
      </c>
      <c r="E74" s="24" t="s">
        <v>433</v>
      </c>
      <c r="F74" s="24" t="s">
        <v>434</v>
      </c>
      <c r="G74" s="10" t="s">
        <v>435</v>
      </c>
      <c r="H74" s="1">
        <v>46171</v>
      </c>
      <c r="I74" s="1">
        <v>46536</v>
      </c>
      <c r="J74" s="9">
        <v>52786</v>
      </c>
      <c r="K74" s="19" t="s">
        <v>114</v>
      </c>
    </row>
    <row r="75" spans="1:11" ht="45" x14ac:dyDescent="0.25">
      <c r="A75" s="3" t="s">
        <v>436</v>
      </c>
      <c r="B75" s="3" t="s">
        <v>437</v>
      </c>
      <c r="C75" s="3" t="s">
        <v>13</v>
      </c>
      <c r="D75" s="24" t="s">
        <v>438</v>
      </c>
      <c r="E75" s="24" t="s">
        <v>439</v>
      </c>
      <c r="F75" s="24" t="s">
        <v>440</v>
      </c>
      <c r="G75" s="10" t="s">
        <v>441</v>
      </c>
      <c r="H75" s="1">
        <v>46175</v>
      </c>
      <c r="I75" s="1">
        <v>48001</v>
      </c>
      <c r="J75" s="9">
        <v>348000</v>
      </c>
      <c r="K75" s="19" t="s">
        <v>114</v>
      </c>
    </row>
    <row r="76" spans="1:11" ht="52.5" customHeight="1" x14ac:dyDescent="0.25">
      <c r="A76" s="29" t="s">
        <v>456</v>
      </c>
      <c r="B76" s="29" t="s">
        <v>457</v>
      </c>
      <c r="C76" s="3" t="s">
        <v>69</v>
      </c>
      <c r="D76" s="4" t="s">
        <v>457</v>
      </c>
      <c r="E76" s="20" t="s">
        <v>458</v>
      </c>
      <c r="F76" s="35" t="s">
        <v>459</v>
      </c>
      <c r="G76" s="29" t="s">
        <v>460</v>
      </c>
      <c r="H76" s="1">
        <v>46176</v>
      </c>
      <c r="I76" s="1">
        <v>46541</v>
      </c>
      <c r="J76" s="9">
        <v>1080000</v>
      </c>
      <c r="K76" s="19" t="s">
        <v>114</v>
      </c>
    </row>
    <row r="77" spans="1:11" x14ac:dyDescent="0.25">
      <c r="A77" s="3"/>
      <c r="B77" s="3"/>
      <c r="C77" s="3"/>
      <c r="D77" s="24"/>
      <c r="E77" s="24"/>
      <c r="F77" s="24"/>
      <c r="G77" s="3"/>
      <c r="H77" s="1"/>
      <c r="I77" s="1"/>
      <c r="J77" s="9"/>
      <c r="K77" s="19"/>
    </row>
    <row r="78" spans="1:11" x14ac:dyDescent="0.25">
      <c r="A78" s="3"/>
      <c r="B78" s="3"/>
      <c r="C78" s="3"/>
      <c r="D78" s="24"/>
      <c r="E78" s="24"/>
      <c r="F78" s="24"/>
      <c r="G78" s="3"/>
      <c r="H78" s="1"/>
      <c r="I78" s="1"/>
      <c r="J78" s="9"/>
      <c r="K78" s="19"/>
    </row>
    <row r="79" spans="1:11" x14ac:dyDescent="0.25">
      <c r="A79" s="3"/>
      <c r="B79" s="3"/>
      <c r="C79" s="3"/>
      <c r="D79" s="24"/>
      <c r="E79" s="24"/>
      <c r="F79" s="24"/>
      <c r="G79" s="3"/>
      <c r="H79" s="1"/>
      <c r="I79" s="1"/>
      <c r="J79" s="9"/>
      <c r="K79" s="19"/>
    </row>
    <row r="80" spans="1:11" x14ac:dyDescent="0.25">
      <c r="A80" s="3"/>
      <c r="B80" s="3"/>
      <c r="C80" s="3"/>
      <c r="D80" s="24"/>
      <c r="E80" s="24"/>
      <c r="F80" s="24"/>
      <c r="G80" s="3"/>
      <c r="H80" s="1"/>
      <c r="I80" s="1"/>
      <c r="J80" s="9"/>
      <c r="K80" s="19"/>
    </row>
  </sheetData>
  <conditionalFormatting sqref="I2:I80">
    <cfRule type="cellIs" dxfId="0" priority="1" operator="lessThanOrEqual">
      <formula>$M$1</formula>
    </cfRule>
  </conditionalFormatting>
  <pageMargins left="0.511811024" right="0.511811024" top="0.78740157499999996" bottom="0.78740157499999996" header="0.31496062000000002" footer="0.31496062000000002"/>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'BD '!$C$2:$C$4</xm:f>
          </x14:formula1>
          <xm:sqref>K2:K80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
  <sheetViews>
    <sheetView workbookViewId="0">
      <selection activeCell="L17" sqref="L17"/>
    </sheetView>
  </sheetViews>
  <sheetFormatPr defaultRowHeight="15" x14ac:dyDescent="0.25"/>
  <cols>
    <col min="1" max="1" width="26.28515625" customWidth="1"/>
    <col min="3" max="3" width="22.7109375" customWidth="1"/>
    <col min="5" max="5" width="20.7109375" customWidth="1"/>
    <col min="7" max="7" width="20.7109375" customWidth="1"/>
  </cols>
  <sheetData>
    <row r="1" spans="1:7" x14ac:dyDescent="0.25">
      <c r="A1" s="18" t="s">
        <v>442</v>
      </c>
      <c r="C1" s="18" t="s">
        <v>10</v>
      </c>
      <c r="E1" s="18" t="s">
        <v>443</v>
      </c>
      <c r="G1" s="18" t="s">
        <v>444</v>
      </c>
    </row>
    <row r="2" spans="1:7" x14ac:dyDescent="0.25">
      <c r="A2" s="15" t="s">
        <v>326</v>
      </c>
      <c r="C2" s="15" t="s">
        <v>114</v>
      </c>
      <c r="G2" s="15" t="s">
        <v>445</v>
      </c>
    </row>
    <row r="3" spans="1:7" x14ac:dyDescent="0.25">
      <c r="A3" s="15" t="s">
        <v>18</v>
      </c>
      <c r="C3" s="15" t="s">
        <v>19</v>
      </c>
      <c r="G3" s="15" t="s">
        <v>446</v>
      </c>
    </row>
    <row r="4" spans="1:7" x14ac:dyDescent="0.25">
      <c r="A4" s="15" t="s">
        <v>62</v>
      </c>
      <c r="C4" s="15" t="s">
        <v>23</v>
      </c>
      <c r="G4" s="15" t="s">
        <v>447</v>
      </c>
    </row>
    <row r="5" spans="1:7" x14ac:dyDescent="0.25">
      <c r="A5" s="15" t="s">
        <v>178</v>
      </c>
      <c r="G5" s="15" t="s">
        <v>13</v>
      </c>
    </row>
    <row r="6" spans="1:7" x14ac:dyDescent="0.25">
      <c r="A6" s="15" t="s">
        <v>314</v>
      </c>
      <c r="G6" s="15" t="s">
        <v>448</v>
      </c>
    </row>
    <row r="7" spans="1:7" x14ac:dyDescent="0.25">
      <c r="A7" s="15" t="s">
        <v>313</v>
      </c>
      <c r="G7" s="15" t="s">
        <v>69</v>
      </c>
    </row>
    <row r="8" spans="1:7" x14ac:dyDescent="0.25">
      <c r="A8" s="15" t="s">
        <v>378</v>
      </c>
      <c r="G8" s="15" t="s">
        <v>449</v>
      </c>
    </row>
    <row r="9" spans="1:7" x14ac:dyDescent="0.25">
      <c r="A9" s="15" t="s">
        <v>179</v>
      </c>
      <c r="G9" s="15" t="s">
        <v>220</v>
      </c>
    </row>
    <row r="10" spans="1:7" x14ac:dyDescent="0.25">
      <c r="A10" s="15" t="s">
        <v>450</v>
      </c>
      <c r="G10" s="15" t="s">
        <v>290</v>
      </c>
    </row>
    <row r="11" spans="1:7" x14ac:dyDescent="0.25">
      <c r="A11" s="15" t="s">
        <v>451</v>
      </c>
      <c r="G11" s="15" t="s">
        <v>452</v>
      </c>
    </row>
    <row r="12" spans="1:7" x14ac:dyDescent="0.25">
      <c r="A12" s="15" t="s">
        <v>453</v>
      </c>
    </row>
    <row r="13" spans="1:7" x14ac:dyDescent="0.25">
      <c r="A13" s="15" t="s">
        <v>454</v>
      </c>
    </row>
    <row r="14" spans="1:7" x14ac:dyDescent="0.25">
      <c r="A14" s="15" t="s">
        <v>455</v>
      </c>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CONTRATOS VIGENTES</vt:lpstr>
      <vt:lpstr>BD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Tainá Tavora da Mata</dc:creator>
  <cp:keywords/>
  <dc:description/>
  <cp:lastModifiedBy>Tainá Mata</cp:lastModifiedBy>
  <cp:revision/>
  <dcterms:created xsi:type="dcterms:W3CDTF">2026-02-25T12:07:36Z</dcterms:created>
  <dcterms:modified xsi:type="dcterms:W3CDTF">2026-06-11T11:57:34Z</dcterms:modified>
  <cp:category/>
  <cp:contentStatus/>
</cp:coreProperties>
</file>